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24226"/>
  <mc:AlternateContent xmlns:mc="http://schemas.openxmlformats.org/markup-compatibility/2006">
    <mc:Choice Requires="x15">
      <x15ac:absPath xmlns:x15ac="http://schemas.microsoft.com/office/spreadsheetml/2010/11/ac" url="C:\Users\aross15\Downloads\"/>
    </mc:Choice>
  </mc:AlternateContent>
  <xr:revisionPtr revIDLastSave="0" documentId="13_ncr:1_{23B2B199-AC49-46D8-B6C0-8B46CAEB37EA}" xr6:coauthVersionLast="36" xr6:coauthVersionMax="36" xr10:uidLastSave="{00000000-0000-0000-0000-000000000000}"/>
  <bookViews>
    <workbookView xWindow="32772" yWindow="32772" windowWidth="21576" windowHeight="8160" tabRatio="707" xr2:uid="{00000000-000D-0000-FFFF-FFFF00000000}"/>
  </bookViews>
  <sheets>
    <sheet name="instructions" sheetId="1" r:id="rId1"/>
    <sheet name="Fibonacci1" sheetId="2" r:id="rId2"/>
    <sheet name="FibWrapup" sheetId="15" r:id="rId3"/>
    <sheet name="KidsSmoking" sheetId="13" r:id="rId4"/>
    <sheet name="mpg" sheetId="4" r:id="rId5"/>
    <sheet name="MoreData" sheetId="20" r:id="rId6"/>
    <sheet name="choose" sheetId="5" r:id="rId7"/>
    <sheet name="DowJones" sheetId="6" r:id="rId8"/>
    <sheet name="CPI" sheetId="7" r:id="rId9"/>
    <sheet name="gdp" sheetId="8" r:id="rId10"/>
    <sheet name="apsize" sheetId="9" r:id="rId11"/>
    <sheet name="river" sheetId="10" r:id="rId12"/>
    <sheet name="imgcounts" sheetId="11" r:id="rId13"/>
    <sheet name="grades" sheetId="12" r:id="rId14"/>
    <sheet name="RadiationVsComputers" sheetId="16" r:id="rId15"/>
    <sheet name="HIV" sheetId="17" r:id="rId16"/>
    <sheet name="Moore" sheetId="18" r:id="rId17"/>
    <sheet name="Brains" sheetId="19" r:id="rId18"/>
    <sheet name="gestation" sheetId="14" r:id="rId19"/>
    <sheet name="apples" sheetId="3" r:id="rId20"/>
  </sheets>
  <calcPr calcId="191029"/>
</workbook>
</file>

<file path=xl/calcChain.xml><?xml version="1.0" encoding="utf-8"?>
<calcChain xmlns="http://schemas.openxmlformats.org/spreadsheetml/2006/main">
  <c r="B8" i="12" l="1"/>
  <c r="B5" i="12" l="1"/>
  <c r="B6" i="12"/>
  <c r="D10" i="12"/>
  <c r="B9" i="12"/>
  <c r="B7" i="12"/>
  <c r="C4" i="12"/>
  <c r="B4" i="12"/>
  <c r="C3" i="12"/>
  <c r="B3" i="12"/>
  <c r="AF53" i="9"/>
  <c r="AD53" i="9"/>
  <c r="AC53" i="9"/>
  <c r="AE53" i="9" s="1"/>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B18" i="9"/>
  <c r="AB19" i="9"/>
  <c r="AB20" i="9" s="1"/>
  <c r="AB21" i="9" s="1"/>
  <c r="AB22" i="9" s="1"/>
  <c r="AB23" i="9" s="1"/>
  <c r="AB24" i="9" s="1"/>
  <c r="AB25" i="9" s="1"/>
  <c r="AB26" i="9" s="1"/>
  <c r="AB27" i="9" s="1"/>
  <c r="AB28" i="9" s="1"/>
  <c r="AB29" i="9" s="1"/>
  <c r="AB30" i="9" s="1"/>
  <c r="AB31" i="9" s="1"/>
  <c r="AB32" i="9" s="1"/>
  <c r="AB33" i="9" s="1"/>
  <c r="AB34" i="9" s="1"/>
  <c r="AB35" i="9" s="1"/>
  <c r="AB36" i="9" s="1"/>
  <c r="AB37" i="9" s="1"/>
  <c r="AB38" i="9" s="1"/>
  <c r="AB39" i="9" s="1"/>
  <c r="AB40" i="9" s="1"/>
  <c r="AB41" i="9" s="1"/>
  <c r="AB42" i="9" s="1"/>
  <c r="AB43" i="9" s="1"/>
  <c r="AB44" i="9" s="1"/>
  <c r="AB45" i="9" s="1"/>
  <c r="AB46" i="9" s="1"/>
  <c r="AB47" i="9" s="1"/>
  <c r="AB48" i="9" s="1"/>
  <c r="B18" i="9"/>
  <c r="B19" i="9"/>
  <c r="B20" i="9"/>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AE17" i="9"/>
  <c r="C35" i="2"/>
  <c r="C36" i="2"/>
  <c r="B10" i="12" l="1"/>
  <c r="C37" i="2"/>
  <c r="C38" i="2" l="1"/>
  <c r="C39" i="2" l="1"/>
  <c r="C40" i="2" l="1"/>
  <c r="C41" i="2" l="1"/>
  <c r="C42" i="2" l="1"/>
  <c r="C43" i="2" l="1"/>
  <c r="C44" i="2" l="1"/>
  <c r="C45" i="2" l="1"/>
  <c r="C46" i="2" l="1"/>
  <c r="C47" i="2" l="1"/>
  <c r="C48" i="2" l="1"/>
  <c r="C49" i="2" l="1"/>
  <c r="C50" i="2" l="1"/>
  <c r="C51" i="2" l="1"/>
  <c r="C52" i="2" s="1"/>
</calcChain>
</file>

<file path=xl/sharedStrings.xml><?xml version="1.0" encoding="utf-8"?>
<sst xmlns="http://schemas.openxmlformats.org/spreadsheetml/2006/main" count="3103" uniqueCount="885">
  <si>
    <t>Then do whichever one of the remaining sheets mosts interests you</t>
  </si>
  <si>
    <t>(see instructions on the “choose” sheet).</t>
  </si>
  <si>
    <t>Please put your name(s) here:</t>
  </si>
  <si>
    <t>Lastname</t>
  </si>
  <si>
    <t>Firstname</t>
  </si>
  <si>
    <t>Person 1</t>
  </si>
  <si>
    <t>Person 2</t>
  </si>
  <si>
    <t>By submitting this assignment together, you are stating that you both worked on it</t>
  </si>
  <si>
    <t>equally, and both gained all of the required skills—you could individually do it from scratch.</t>
  </si>
  <si>
    <t>Fibonacci sequence</t>
  </si>
  <si>
    <t>and compute residuals of the transformed (logged) data. Plot those residuals (for both models), use n as the horizontal axis.</t>
  </si>
  <si>
    <t>then compute residuals of the original (non-logged) data for both models, and graph those residuals (use n as the horizontal axis).</t>
  </si>
  <si>
    <t>It's very important to label your axes and title your graphs carefully, since there are so many to keep track of.</t>
  </si>
  <si>
    <t>Which model fits better? Explain how you made that decision.</t>
  </si>
  <si>
    <t>What did you learn from the various residual plots?</t>
  </si>
  <si>
    <t>Did you know that the Fibonacci sequence behaves that way? I'm just curious about how many people have seen that fact.</t>
  </si>
  <si>
    <t>n</t>
  </si>
  <si>
    <t>Fib(n)</t>
  </si>
  <si>
    <t>Ln(Fib)</t>
  </si>
  <si>
    <t>Here is some data on grading standards for apples in Washington state.</t>
  </si>
  <si>
    <t>a)</t>
  </si>
  <si>
    <t>First, remember that weight and volume are usually nearly directly proportional, if the density is constant.</t>
  </si>
  <si>
    <t>Based on what you know about diameters and weights(volumes), what kind of relationship</t>
  </si>
  <si>
    <t>do you expect to see between diameter and weight?</t>
  </si>
  <si>
    <t>b)</t>
  </si>
  <si>
    <t>Find an appropriate model to predict weight from diameter, and report why it is better than the others you explored.</t>
  </si>
  <si>
    <t>x</t>
  </si>
  <si>
    <t>y</t>
  </si>
  <si>
    <t>Size #</t>
  </si>
  <si>
    <t>Diameter (mm)</t>
  </si>
  <si>
    <t>Weight (oz)</t>
  </si>
  <si>
    <t>http://www.bestapples.com/facts/facts_grades.aspx</t>
  </si>
  <si>
    <t>“size #” = approximate number of apples per 40-pound box</t>
  </si>
  <si>
    <t>but we aren't actually going to use “size #” in our analysis.</t>
  </si>
  <si>
    <t>Here is some data on various cars, the size of their engine, and their fuel economy.</t>
  </si>
  <si>
    <t>Let's predict fuel economy from engine size.</t>
  </si>
  <si>
    <t>Find an appropriate model and report why it is better than the others you explored.</t>
  </si>
  <si>
    <t>US Department of Energy, 1999 Fuel Economy Guide</t>
  </si>
  <si>
    <t>class</t>
  </si>
  <si>
    <t>make and model</t>
  </si>
  <si>
    <t>Engine Size (liters)</t>
  </si>
  <si>
    <t>Highway Mileage (mpg)</t>
  </si>
  <si>
    <t>two seater</t>
  </si>
  <si>
    <t>Acura NSX</t>
  </si>
  <si>
    <t>BMW M Coupe</t>
  </si>
  <si>
    <t>BMW M Roadster</t>
  </si>
  <si>
    <t>BMW Z3 Coupe</t>
  </si>
  <si>
    <t>BMW Z3 Roadster</t>
  </si>
  <si>
    <t>Chevy Corvette</t>
  </si>
  <si>
    <t>Ferrari 550 Maranello</t>
  </si>
  <si>
    <t>Ferrari F355/355F1</t>
  </si>
  <si>
    <t>Lamborghini Diablo (4WD)</t>
  </si>
  <si>
    <t>Mazda MX–5 Miata</t>
  </si>
  <si>
    <t>Mercedes–Benz SL500</t>
  </si>
  <si>
    <t>Mercedes–Benz SL600</t>
  </si>
  <si>
    <t>Mercedes–Benz  Kompressor</t>
  </si>
  <si>
    <t>Plymoth Prowler</t>
  </si>
  <si>
    <t>Porsche Boxster</t>
  </si>
  <si>
    <t>minicompact</t>
  </si>
  <si>
    <t>Porsche 911 Carrera</t>
  </si>
  <si>
    <t>Toyota Paseo</t>
  </si>
  <si>
    <t>subcompact</t>
  </si>
  <si>
    <t>Acura 2.3CL</t>
  </si>
  <si>
    <t>Acura 3.0CL</t>
  </si>
  <si>
    <t>Acura Integra</t>
  </si>
  <si>
    <t>Bentley Azura</t>
  </si>
  <si>
    <t>Bentley Continental SC</t>
  </si>
  <si>
    <t>Bentley Continental T</t>
  </si>
  <si>
    <t>BMW 323I</t>
  </si>
  <si>
    <t>BMW 328I</t>
  </si>
  <si>
    <t>BMW M3</t>
  </si>
  <si>
    <t>Chevy Camaro</t>
  </si>
  <si>
    <t>Chevy Cavalier</t>
  </si>
  <si>
    <t>Chevy Metro</t>
  </si>
  <si>
    <t>Ferrari 456 MGT</t>
  </si>
  <si>
    <t>Ford Escort</t>
  </si>
  <si>
    <t>Ford Mustang</t>
  </si>
  <si>
    <t>Honda Civic</t>
  </si>
  <si>
    <t>Honda Civic HX</t>
  </si>
  <si>
    <t>Honda Prelude</t>
  </si>
  <si>
    <t>Hyundai Accent</t>
  </si>
  <si>
    <t>Hyundai Tiburon</t>
  </si>
  <si>
    <t>Jaguar XK8</t>
  </si>
  <si>
    <t>Lexus SC300</t>
  </si>
  <si>
    <t>Lexus SC400</t>
  </si>
  <si>
    <t>Mercedes–Benz CLK320</t>
  </si>
  <si>
    <t>Mercedes–Benz CLK430</t>
  </si>
  <si>
    <t>Mitsubishi 3000GT</t>
  </si>
  <si>
    <t>Mitsubishi Eclipse</t>
  </si>
  <si>
    <t>Mitsubishi Eclipse (4WD)</t>
  </si>
  <si>
    <t>Mitsubishi Mirage</t>
  </si>
  <si>
    <t>Nissan Sentra</t>
  </si>
  <si>
    <t>Nissan 200SX</t>
  </si>
  <si>
    <t>Pontiac Firebird/Trans Am</t>
  </si>
  <si>
    <t>Pontiac Sunfire</t>
  </si>
  <si>
    <t>Saab 9–3</t>
  </si>
  <si>
    <t>Saturn SC</t>
  </si>
  <si>
    <t>Subaru Impreza</t>
  </si>
  <si>
    <t>Suzuki Esteem</t>
  </si>
  <si>
    <t>Suzuki Swift</t>
  </si>
  <si>
    <t>Toyota Celica</t>
  </si>
  <si>
    <t>Toyota Tercel</t>
  </si>
  <si>
    <t>Volkswagon Cabrio</t>
  </si>
  <si>
    <t>Volkswagon New Beetle</t>
  </si>
  <si>
    <t>compact</t>
  </si>
  <si>
    <t>Audi A4</t>
  </si>
  <si>
    <t>Audi A4 Quatro</t>
  </si>
  <si>
    <t>Bentley Continental R</t>
  </si>
  <si>
    <t>BMW 318TI</t>
  </si>
  <si>
    <t>BMW 528I</t>
  </si>
  <si>
    <t>BMW 540I</t>
  </si>
  <si>
    <t>Chevy Prizm</t>
  </si>
  <si>
    <t>Chrysler Sebring</t>
  </si>
  <si>
    <t>Chrysler Sebring - convertible</t>
  </si>
  <si>
    <t>Daewoo Lanos</t>
  </si>
  <si>
    <t>Daewoo Nubira</t>
  </si>
  <si>
    <t>Dodge Avenger</t>
  </si>
  <si>
    <t>Dodge Neon</t>
  </si>
  <si>
    <t>Ford Contour</t>
  </si>
  <si>
    <t>Ford Contour FFV</t>
  </si>
  <si>
    <t>Hyundai Elantra Sedan</t>
  </si>
  <si>
    <t>Infinit G20</t>
  </si>
  <si>
    <t>Jaguar XJ8</t>
  </si>
  <si>
    <t>Jaguar XJR</t>
  </si>
  <si>
    <t>Kia Sephia</t>
  </si>
  <si>
    <t>Lexus ES300</t>
  </si>
  <si>
    <t>Lincoln-Mercury Cougar</t>
  </si>
  <si>
    <t>Lincoln-Mercury Mystique</t>
  </si>
  <si>
    <t>Lincoln-Mercury Tracer</t>
  </si>
  <si>
    <t>Mazda Millenia</t>
  </si>
  <si>
    <t>Mazda Protégé</t>
  </si>
  <si>
    <t>Mercedes-Benz C230 Kompressor</t>
  </si>
  <si>
    <t>Mercedes-Benz C280</t>
  </si>
  <si>
    <t>Mercedes-Benz C43 AMG</t>
  </si>
  <si>
    <t>Mercedes-Benz CL500</t>
  </si>
  <si>
    <t>Mercedes-Benz CL600</t>
  </si>
  <si>
    <t>Nissan Altima</t>
  </si>
  <si>
    <t>Oldsmobile Alero</t>
  </si>
  <si>
    <t>Plymouth Neon</t>
  </si>
  <si>
    <t>Pontiac Grand AM</t>
  </si>
  <si>
    <t>Saturn SL</t>
  </si>
  <si>
    <t>Subaru Legacy AWD</t>
  </si>
  <si>
    <t>Toyota Solera</t>
  </si>
  <si>
    <t>Toyota Corolla</t>
  </si>
  <si>
    <t>Volkswagon Golf</t>
  </si>
  <si>
    <t>Volkswagon GTI</t>
  </si>
  <si>
    <t>Volkswagon Jetta</t>
  </si>
  <si>
    <t>Volvo C70</t>
  </si>
  <si>
    <t>http://www.seattlecentral.edu/qelp/sets/036/036.html</t>
  </si>
  <si>
    <t>About the Fuel Economy Data</t>
  </si>
  <si>
    <t>    Scientific models suggest that increased buildup of greenhouse gases in the atmosphere will raise the earth's temperature and change the earth's climate.  The buildup is largely due to the release of carbon dioxide (CO2) upon burning fossil fuels, such as coal and oil, to power industries and transportation.  CO2 levels in the atmosphere have fluctuated significantly before the advent of human industrialization; nonetheless, data suggest that the current buildup of CO2 is happening much faster than at any time in the past 10,000 years.  Such a rapid change is likely to produce more extreme weather, rising sea levels that erode coastal areas and contaminate fresh water supplies, threats to agriculture and wildlife, and public health risks from infectious disease and heat deaths.</t>
  </si>
  <si>
    <t>     In the US economy, the transportation sector accounts for 32.6% of all CO2 emissions. (The production from other sectors is as follows:  commercial: 16.0%, Industrial: 32.2%, and residential: 19.2%.)   The US Department of Energy claims that every gallon of gasoline your vehicle burns puts 20 pounds of carbon dioxide into the atmosphere, and that choosing a vehicle that gets 25 rather than 20 miles per gallon will prevent 10 tons of carbon dioxide from being released over the lifetime of your vehicle.  Consequently, consumers can greatly influence the amount of CO2 emissions by making smart choices about the automobiles they drive.</t>
  </si>
  <si>
    <t>    This data set suggests that there is a relationship between engine size and fuel economy, thus one might expect a relationship between engine size and CO2 emissions.  Note that the gasoline powered cars selected in this data set are of several classes,   subcompact, minicompact and compact, so there is some variability in their size and weight.  Because data on engine size and gas mileage are not for the same vehicle, it is difficult to conclude that a given change in engine size for any one vehicle will result in a specific increase or decrease in highway mileage.  In general though, driving a vehicle with a smaller engine will more likely consume less gasoline and produce fewer emissions. </t>
  </si>
  <si>
    <r>
      <t xml:space="preserve">Reference for data:   Model Year 1999 Fuel Economy Guide, United States Department of Energy.   </t>
    </r>
    <r>
      <rPr>
        <sz val="10"/>
        <color indexed="31"/>
        <rFont val="Arial"/>
        <family val="2"/>
        <charset val="1"/>
      </rPr>
      <t>www.fueleconomy.gov</t>
    </r>
  </si>
  <si>
    <t>Now you have a choice of data sets to work with. The following tabs are:</t>
  </si>
  <si>
    <t>Dow Jones stock market data</t>
  </si>
  <si>
    <t>Inflation data on the US Consumer Price Index</t>
  </si>
  <si>
    <t>US Gross Domestic Product data</t>
  </si>
  <si>
    <t># of Students Taking AP Calculus</t>
  </si>
  <si>
    <t>River flow rate after a heavy storm</t>
  </si>
  <si>
    <t># of files with various names from digital cameras</t>
  </si>
  <si>
    <t>Or, you could find a data set on the web that interests you more than these (but email it to me for approval first)</t>
  </si>
  <si>
    <t>Choose one of them and analyze it. Copy the name of it from above to here, so I know what sheet to go look at.</t>
  </si>
  <si>
    <t>Whichever one you choose, do the following:</t>
  </si>
  <si>
    <t>* use at least 2 models (for example, exponential and power)</t>
  </si>
  <si>
    <t>* compute predicted log(y), residuals of log(y), predicted y values, and residual y values for both models, and make good graphs.</t>
  </si>
  <si>
    <t>Here is the average Dow Jones stock market index for each year.</t>
  </si>
  <si>
    <t>Year</t>
  </si>
  <si>
    <t>AvgDowJones</t>
  </si>
  <si>
    <t>The CPI (Consumer Price Index) is the way that the government measures the cost of living.</t>
  </si>
  <si>
    <t>Inflation is defined as the % increase in the CPI from one year to the next.</t>
  </si>
  <si>
    <t>CPI</t>
  </si>
  <si>
    <t>US Gross Domestic Product</t>
  </si>
  <si>
    <t>“Real” here means after adjusting for inflation.</t>
  </si>
  <si>
    <t>You may use either one of these data sets, the total GDP or the per-person (“per capita”) GDP.</t>
  </si>
  <si>
    <t>Find an appropriate model for # of students as a function of the year, and report why it is better than the others you explored.</t>
  </si>
  <si>
    <t>Real GDP
(millions of 2005 dollars)</t>
  </si>
  <si>
    <t>Real GDP per capita
(year 2005 dollars)</t>
  </si>
  <si>
    <t>Note: Current data is only available till 2011.</t>
  </si>
  <si>
    <t>Citation</t>
  </si>
  <si>
    <t>Louis Johnston and Samuel H. Williamson, "What Was the U.S. GDP Then?" MeasuringWorth, 2011.</t>
  </si>
  <si>
    <t>URL: http://www.measuringworth.org/usgdp/</t>
  </si>
  <si>
    <t>Number of students taking AP Calculus (AB or BC)</t>
  </si>
  <si>
    <t>original data;</t>
  </si>
  <si>
    <t>Number of students taking various AP exams</t>
  </si>
  <si>
    <t>you can ignore it,</t>
  </si>
  <si>
    <t>AB Calc</t>
  </si>
  <si>
    <t>BC Calc</t>
  </si>
  <si>
    <t>Total Calculus</t>
  </si>
  <si>
    <t>Statistics</t>
  </si>
  <si>
    <t>but I didn't want to</t>
  </si>
  <si>
    <t>delete it entirely.</t>
  </si>
  <si>
    <t>#students</t>
  </si>
  <si>
    <t>http://seattlecentral.edu/qelp/sets/071/071.html</t>
  </si>
  <si>
    <t>Source: USGS</t>
  </si>
  <si>
    <t>Raging River hourly discharge starting  at 1 a.m. 26 Nov 1998,</t>
  </si>
  <si>
    <t>which was the peak of a surge of water due to a heavy rain.</t>
  </si>
  <si>
    <t>In this data set we watch the flow rate taper off.</t>
  </si>
  <si>
    <t>Time given in hours since midnight 26 November (1 = 1 a.m.)</t>
  </si>
  <si>
    <t>discharge in cubic feet per second</t>
  </si>
  <si>
    <t>Find an appropriate model for flow rate as a function of time, and report why it is better than the others you explored.</t>
  </si>
  <si>
    <t>date(ignore)</t>
  </si>
  <si>
    <t>time (hours)</t>
  </si>
  <si>
    <t>cfs</t>
  </si>
  <si>
    <t>1998.11.26</t>
  </si>
  <si>
    <t>1998.11.27</t>
  </si>
  <si>
    <t>1998.11.28</t>
  </si>
  <si>
    <t>1998.11.29</t>
  </si>
  <si>
    <t>Digital cameras give automatic names to the picture files, like IMG_1134.</t>
  </si>
  <si>
    <t>http://bit-player.org/2012/img_1134</t>
  </si>
  <si>
    <t>When people upload their pictures to sites like Flickr,</t>
  </si>
  <si>
    <t>http://bit-player.org/wp-content/uploads/2012/09/IMG_nnnn-count-data.txt</t>
  </si>
  <si>
    <t>we can see what filenames were used.</t>
  </si>
  <si>
    <t>;; Data formatted as Lisp lists. Each list has three elements:</t>
  </si>
  <si>
    <t>A science author and blogger (see link on the right) got curious about this and</t>
  </si>
  <si>
    <t>;; the query string in the format "IMG_nnnn", the "nnnn" part</t>
  </si>
  <si>
    <t>recorded how many files with each name like IMG_1100, IMG_1200, etc. could be found.</t>
  </si>
  <si>
    <t>;; of the query expressed as an integer, and the number of hits</t>
  </si>
  <si>
    <t>Read the blog post (the top link)--it's much more interesting than the data set below makes it look.</t>
  </si>
  <si>
    <t>;; for that query, as reported by the service, also an integer.</t>
  </si>
  <si>
    <t>;; Google Images search. Query takes the form:</t>
  </si>
  <si>
    <t>;;</t>
  </si>
  <si>
    <t>Find an appropriate model for Count as a function of FileNumber, and report why it is better than the others you explored.</t>
  </si>
  <si>
    <t>;;  "http://www.google.com/search?tbm=isch&amp;q=" + "IMG_nnnn"</t>
  </si>
  <si>
    <t>;;</t>
  </si>
  <si>
    <t>;;  nnnn runs from 100 to 9900 by 100</t>
  </si>
  <si>
    <t>("IMG_0100" 100 731000)</t>
  </si>
  <si>
    <t>("IMG_0200" 200 559000)</t>
  </si>
  <si>
    <t>Filename</t>
  </si>
  <si>
    <t>FileNumber</t>
  </si>
  <si>
    <t>Count</t>
  </si>
  <si>
    <t>("IMG_0300" 300 489000)</t>
  </si>
  <si>
    <t>IMG_0100</t>
  </si>
  <si>
    <t>("IMG_0400" 400 429000)</t>
  </si>
  <si>
    <t>IMG_0200</t>
  </si>
  <si>
    <t>("IMG_0500" 500 410000)</t>
  </si>
  <si>
    <t>IMG_0300</t>
  </si>
  <si>
    <t>("IMG_0600" 600 427000)</t>
  </si>
  <si>
    <t>IMG_0400</t>
  </si>
  <si>
    <t>("IMG_0700" 700 346000)</t>
  </si>
  <si>
    <t>IMG_0500</t>
  </si>
  <si>
    <t>("IMG_0800" 800 383000)</t>
  </si>
  <si>
    <t>IMG_0600</t>
  </si>
  <si>
    <t>("IMG_0900" 900 318000)</t>
  </si>
  <si>
    <t>IMG_0700</t>
  </si>
  <si>
    <t>("IMG_1000" 1000 281000)</t>
  </si>
  <si>
    <t>IMG_0800</t>
  </si>
  <si>
    <t>("IMG_1100" 1100 303000)</t>
  </si>
  <si>
    <t>IMG_0900</t>
  </si>
  <si>
    <t>("IMG_1200" 1200 289000)</t>
  </si>
  <si>
    <t>IMG_1000</t>
  </si>
  <si>
    <t>("IMG_1300" 1300 269000)</t>
  </si>
  <si>
    <t>IMG_1100</t>
  </si>
  <si>
    <t>("IMG_1400" 1400 255000)</t>
  </si>
  <si>
    <t>IMG_1200</t>
  </si>
  <si>
    <t>("IMG_1500" 1500 271000)</t>
  </si>
  <si>
    <t>IMG_1300</t>
  </si>
  <si>
    <t>("IMG_1600" 1600 243000)</t>
  </si>
  <si>
    <t>IMG_1400</t>
  </si>
  <si>
    <t>("IMG_1700" 1700 233000)</t>
  </si>
  <si>
    <t>IMG_1500</t>
  </si>
  <si>
    <t>("IMG_1800" 1800 222000)</t>
  </si>
  <si>
    <t>IMG_1600</t>
  </si>
  <si>
    <t>("IMG_1900" 1900 212000)</t>
  </si>
  <si>
    <t>IMG_1700</t>
  </si>
  <si>
    <t>("IMG_2000" 2000 205000)</t>
  </si>
  <si>
    <t>IMG_1800</t>
  </si>
  <si>
    <t>("IMG_2100" 2100 209000)</t>
  </si>
  <si>
    <t>IMG_1900</t>
  </si>
  <si>
    <t>("IMG_2200" 2200 200000)</t>
  </si>
  <si>
    <t>IMG_2000</t>
  </si>
  <si>
    <t>("IMG_2300" 2300 196000)</t>
  </si>
  <si>
    <t>IMG_2100</t>
  </si>
  <si>
    <t>("IMG_2400" 2400 187000)</t>
  </si>
  <si>
    <t>IMG_2200</t>
  </si>
  <si>
    <t>("IMG_2500" 2500 183000)</t>
  </si>
  <si>
    <t>IMG_2300</t>
  </si>
  <si>
    <t>("IMG_2600" 2600 181000)</t>
  </si>
  <si>
    <t>IMG_2400</t>
  </si>
  <si>
    <t>("IMG_2700" 2700 172000)</t>
  </si>
  <si>
    <t>IMG_2500</t>
  </si>
  <si>
    <t>("IMG_2800" 2800 171000)</t>
  </si>
  <si>
    <t>IMG_2600</t>
  </si>
  <si>
    <t>("IMG_2900" 2900 165000)</t>
  </si>
  <si>
    <t>IMG_2700</t>
  </si>
  <si>
    <t>("IMG_3000" 3000 163000)</t>
  </si>
  <si>
    <t>IMG_2800</t>
  </si>
  <si>
    <t>("IMG_3100" 3100 161000)</t>
  </si>
  <si>
    <t>IMG_2900</t>
  </si>
  <si>
    <t>("IMG_3200" 3200 157000)</t>
  </si>
  <si>
    <t>IMG_3000</t>
  </si>
  <si>
    <t>("IMG_3300" 3300 153000)</t>
  </si>
  <si>
    <t>IMG_3100</t>
  </si>
  <si>
    <t>("IMG_3400" 3400 152000)</t>
  </si>
  <si>
    <t>IMG_3200</t>
  </si>
  <si>
    <t>("IMG_3500" 3500 148000)</t>
  </si>
  <si>
    <t>IMG_3300</t>
  </si>
  <si>
    <t>("IMG_3600" 3600 145000)</t>
  </si>
  <si>
    <t>IMG_3400</t>
  </si>
  <si>
    <t>("IMG_3700" 3700 139000)</t>
  </si>
  <si>
    <t>IMG_3500</t>
  </si>
  <si>
    <t>("IMG_3800" 3800 141000)</t>
  </si>
  <si>
    <t>IMG_3600</t>
  </si>
  <si>
    <t>("IMG_3900" 3900 145000)</t>
  </si>
  <si>
    <t>IMG_3700</t>
  </si>
  <si>
    <t>("IMG_4000" 4000 131000)</t>
  </si>
  <si>
    <t>IMG_3800</t>
  </si>
  <si>
    <t>("IMG_4100" 4100 129000)</t>
  </si>
  <si>
    <t>IMG_3900</t>
  </si>
  <si>
    <t>("IMG_4200" 4200 128000)</t>
  </si>
  <si>
    <t>IMG_4000</t>
  </si>
  <si>
    <t>("IMG_4300" 4300 123000)</t>
  </si>
  <si>
    <t>IMG_4100</t>
  </si>
  <si>
    <t>("IMG_4400" 4400 123000)</t>
  </si>
  <si>
    <t>IMG_4200</t>
  </si>
  <si>
    <t>("IMG_4500" 4500 122000)</t>
  </si>
  <si>
    <t>IMG_4300</t>
  </si>
  <si>
    <t>("IMG_4600" 4600 117000)</t>
  </si>
  <si>
    <t>IMG_4400</t>
  </si>
  <si>
    <t>("IMG_4700" 4700 116000)</t>
  </si>
  <si>
    <t>IMG_4500</t>
  </si>
  <si>
    <t>("IMG_4800" 4800 115000)</t>
  </si>
  <si>
    <t>IMG_4600</t>
  </si>
  <si>
    <t>("IMG_4900" 4900 114000)</t>
  </si>
  <si>
    <t>IMG_4700</t>
  </si>
  <si>
    <t>("IMG_5000" 5000 114000)</t>
  </si>
  <si>
    <t>IMG_4800</t>
  </si>
  <si>
    <t>("IMG_5100" 5100 108000)</t>
  </si>
  <si>
    <t>IMG_4900</t>
  </si>
  <si>
    <t>("IMG_5200" 5200 107000)</t>
  </si>
  <si>
    <t>IMG_5000</t>
  </si>
  <si>
    <t>("IMG_5300" 5300 109000)</t>
  </si>
  <si>
    <t>IMG_5100</t>
  </si>
  <si>
    <t>("IMG_5400" 5400 132000)</t>
  </si>
  <si>
    <t>IMG_5200</t>
  </si>
  <si>
    <t>("IMG_5500" 5500 110000)</t>
  </si>
  <si>
    <t>IMG_5300</t>
  </si>
  <si>
    <t>("IMG_5600" 5600 104000)</t>
  </si>
  <si>
    <t>IMG_5400</t>
  </si>
  <si>
    <t>("IMG_5700" 5700 102000)</t>
  </si>
  <si>
    <t>IMG_5500</t>
  </si>
  <si>
    <t>("IMG_5800" 5800 101000)</t>
  </si>
  <si>
    <t>IMG_5600</t>
  </si>
  <si>
    <t>("IMG_5900" 5900 103000)</t>
  </si>
  <si>
    <t>IMG_5700</t>
  </si>
  <si>
    <t>("IMG_6000" 6000 99000)</t>
  </si>
  <si>
    <t>IMG_5800</t>
  </si>
  <si>
    <t>("IMG_6100" 6100 286000)</t>
  </si>
  <si>
    <t>IMG_5900</t>
  </si>
  <si>
    <t>("IMG_6200" 6200 95200)</t>
  </si>
  <si>
    <t>IMG_6000</t>
  </si>
  <si>
    <t>("IMG_6300" 6300 280000)</t>
  </si>
  <si>
    <t>IMG_6100</t>
  </si>
  <si>
    <t>("IMG_6400" 6400 91700)</t>
  </si>
  <si>
    <t>IMG_6200</t>
  </si>
  <si>
    <t>("IMG_6500" 6500 102000)</t>
  </si>
  <si>
    <t>IMG_6300</t>
  </si>
  <si>
    <t>("IMG_6600" 6600 261000)</t>
  </si>
  <si>
    <t>IMG_6400</t>
  </si>
  <si>
    <t>("IMG_6700" 6700 89600)</t>
  </si>
  <si>
    <t>IMG_6500</t>
  </si>
  <si>
    <t>("IMG_6800" 6800 258000)</t>
  </si>
  <si>
    <t>IMG_6600</t>
  </si>
  <si>
    <t>("IMG_6900" 6900 89300)</t>
  </si>
  <si>
    <t>IMG_6700</t>
  </si>
  <si>
    <t>("IMG_7000" 7000 282000)</t>
  </si>
  <si>
    <t>IMG_6800</t>
  </si>
  <si>
    <t>("IMG_7100" 7100 254000)</t>
  </si>
  <si>
    <t>IMG_6900</t>
  </si>
  <si>
    <t>("IMG_7200" 7200 86000)</t>
  </si>
  <si>
    <t>IMG_7000</t>
  </si>
  <si>
    <t>("IMG_7300" 7300 245000)</t>
  </si>
  <si>
    <t>IMG_7100</t>
  </si>
  <si>
    <t>("IMG_7400" 7400 246000)</t>
  </si>
  <si>
    <t>IMG_7200</t>
  </si>
  <si>
    <t>("IMG_7500" 7500 83400)</t>
  </si>
  <si>
    <t>IMG_7300</t>
  </si>
  <si>
    <t>("IMG_7600" 7600 240000)</t>
  </si>
  <si>
    <t>IMG_7400</t>
  </si>
  <si>
    <t>("IMG_7700" 7700 243000)</t>
  </si>
  <si>
    <t>IMG_7500</t>
  </si>
  <si>
    <t>("IMG_7800" 7800 84500)</t>
  </si>
  <si>
    <t>IMG_7600</t>
  </si>
  <si>
    <t>("IMG_7900" 7900 233000)</t>
  </si>
  <si>
    <t>IMG_7700</t>
  </si>
  <si>
    <t>("IMG_8000" 8000 267000)</t>
  </si>
  <si>
    <t>IMG_7800</t>
  </si>
  <si>
    <t>("IMG_8100" 8100 235000)</t>
  </si>
  <si>
    <t>IMG_7900</t>
  </si>
  <si>
    <t>("IMG_8200" 8200 231000)</t>
  </si>
  <si>
    <t>IMG_8000</t>
  </si>
  <si>
    <t>("IMG_8300" 8300 81200)</t>
  </si>
  <si>
    <t>IMG_8100</t>
  </si>
  <si>
    <t>("IMG_8400" 8400 216000)</t>
  </si>
  <si>
    <t>IMG_8200</t>
  </si>
  <si>
    <t>("IMG_8500" 8500 245000)</t>
  </si>
  <si>
    <t>IMG_8300</t>
  </si>
  <si>
    <t>("IMG_8600" 8600 76100)</t>
  </si>
  <si>
    <t>IMG_8400</t>
  </si>
  <si>
    <t>("IMG_8700" 8700 221000)</t>
  </si>
  <si>
    <t>IMG_8500</t>
  </si>
  <si>
    <t>("IMG_8800" 8800 76400)</t>
  </si>
  <si>
    <t>IMG_8600</t>
  </si>
  <si>
    <t>("IMG_8900" 8900 224000)</t>
  </si>
  <si>
    <t>IMG_8700</t>
  </si>
  <si>
    <t>("IMG_9000" 9000 80200)</t>
  </si>
  <si>
    <t>IMG_8800</t>
  </si>
  <si>
    <t>("IMG_9100" 9100 231000)</t>
  </si>
  <si>
    <t>IMG_8900</t>
  </si>
  <si>
    <t>("IMG_9200" 9200 222000)</t>
  </si>
  <si>
    <t>IMG_9000</t>
  </si>
  <si>
    <t>("IMG_9300" 9300 224000)</t>
  </si>
  <si>
    <t>IMG_9100</t>
  </si>
  <si>
    <t>("IMG_9400" 9400 211000)</t>
  </si>
  <si>
    <t>IMG_9200</t>
  </si>
  <si>
    <t>("IMG_9500" 9500 220000)</t>
  </si>
  <si>
    <t>IMG_9300</t>
  </si>
  <si>
    <t>("IMG_9600" 9600 205000)</t>
  </si>
  <si>
    <t>IMG_9400</t>
  </si>
  <si>
    <t>("IMG_9700" 9700 208000)</t>
  </si>
  <si>
    <t>IMG_9500</t>
  </si>
  <si>
    <t>("IMG_9800" 9800 230000)</t>
  </si>
  <si>
    <t>IMG_9600</t>
  </si>
  <si>
    <t>("IMG_9900" 9900 212000)</t>
  </si>
  <si>
    <t>IMG_9700</t>
  </si>
  <si>
    <t>;; Flickr search. Query takes the form:</t>
  </si>
  <si>
    <t>IMG_9800</t>
  </si>
  <si>
    <t>IMG_9900</t>
  </si>
  <si>
    <t>;;  "http://www.flickr.com/search/?s=rec&amp;z=e&amp;w=all&amp;q="</t>
  </si>
  <si>
    <t>;;     + "IMG_nnnn" + "&amp;m=text"</t>
  </si>
  <si>
    <t>And in this data set we look in detail at _0000 to _0099:</t>
  </si>
  <si>
    <t>("IMG_0100" 100 160142)</t>
  </si>
  <si>
    <t>("IMG_0200" 200 130593)</t>
  </si>
  <si>
    <t>("IMG_0300" 300 114877)</t>
  </si>
  <si>
    <t>IMG_0000</t>
  </si>
  <si>
    <t>("IMG_0400" 400 104752)</t>
  </si>
  <si>
    <t>IMG_0001</t>
  </si>
  <si>
    <t>("IMG_0500" 500 97250)</t>
  </si>
  <si>
    <t>IMG_0002</t>
  </si>
  <si>
    <t>("IMG_0600" 600 91210)</t>
  </si>
  <si>
    <t>IMG_0003</t>
  </si>
  <si>
    <t>("IMG_0700" 700 86001)</t>
  </si>
  <si>
    <t>IMG_0004</t>
  </si>
  <si>
    <t>("IMG_0800" 800 82165)</t>
  </si>
  <si>
    <t>IMG_0005</t>
  </si>
  <si>
    <t>("IMG_0900" 900 78316)</t>
  </si>
  <si>
    <t>IMG_0006</t>
  </si>
  <si>
    <t>("IMG_1000" 1000 70953)</t>
  </si>
  <si>
    <t>IMG_0007</t>
  </si>
  <si>
    <t>("IMG_1100" 1100 72611)</t>
  </si>
  <si>
    <t>IMG_0008</t>
  </si>
  <si>
    <t>("IMG_1200" 1200 69496)</t>
  </si>
  <si>
    <t>IMG_0009</t>
  </si>
  <si>
    <t>("IMG_1300" 1300 67458)</t>
  </si>
  <si>
    <t>IMG_0010</t>
  </si>
  <si>
    <t>("IMG_1400" 1400 65377)</t>
  </si>
  <si>
    <t>IMG_0011</t>
  </si>
  <si>
    <t>("IMG_1500" 1500 63817)</t>
  </si>
  <si>
    <t>IMG_0012</t>
  </si>
  <si>
    <t>("IMG_1600" 1600 60952)</t>
  </si>
  <si>
    <t>IMG_0013</t>
  </si>
  <si>
    <t>("IMG_1700" 1700 58448)</t>
  </si>
  <si>
    <t>IMG_0014</t>
  </si>
  <si>
    <t>("IMG_1800" 1800 57451)</t>
  </si>
  <si>
    <t>IMG_0015</t>
  </si>
  <si>
    <t>("IMG_1900" 1900 55644)</t>
  </si>
  <si>
    <t>IMG_0016</t>
  </si>
  <si>
    <t>("IMG_2000" 2000 53323)</t>
  </si>
  <si>
    <t>IMG_0017</t>
  </si>
  <si>
    <t>("IMG_2100" 2100 53308)</t>
  </si>
  <si>
    <t>IMG_0018</t>
  </si>
  <si>
    <t>("IMG_2200" 2200 51929)</t>
  </si>
  <si>
    <t>IMG_0019</t>
  </si>
  <si>
    <t>("IMG_2300" 2300 50331)</t>
  </si>
  <si>
    <t>IMG_0020</t>
  </si>
  <si>
    <t>("IMG_2400" 2400 49268)</t>
  </si>
  <si>
    <t>IMG_0021</t>
  </si>
  <si>
    <t>("IMG_2500" 2500 48293)</t>
  </si>
  <si>
    <t>IMG_0022</t>
  </si>
  <si>
    <t>("IMG_2600" 2600 46866)</t>
  </si>
  <si>
    <t>IMG_0023</t>
  </si>
  <si>
    <t>("IMG_2700" 2700 45471)</t>
  </si>
  <si>
    <t>IMG_0024</t>
  </si>
  <si>
    <t>("IMG_2800" 2800 44778)</t>
  </si>
  <si>
    <t>IMG_0025</t>
  </si>
  <si>
    <t>("IMG_2900" 2900 43746)</t>
  </si>
  <si>
    <t>IMG_0026</t>
  </si>
  <si>
    <t>("IMG_3000" 3000 42912)</t>
  </si>
  <si>
    <t>IMG_0027</t>
  </si>
  <si>
    <t>("IMG_3100" 3100 42082)</t>
  </si>
  <si>
    <t>IMG_0028</t>
  </si>
  <si>
    <t>("IMG_3200" 3200 41248)</t>
  </si>
  <si>
    <t>IMG_0029</t>
  </si>
  <si>
    <t>("IMG_3300" 3300 40256)</t>
  </si>
  <si>
    <t>IMG_0030</t>
  </si>
  <si>
    <t>("IMG_3400" 3400 39510)</t>
  </si>
  <si>
    <t>IMG_0031</t>
  </si>
  <si>
    <t>("IMG_3500" 3500 38557)</t>
  </si>
  <si>
    <t>IMG_0032</t>
  </si>
  <si>
    <t>("IMG_3600" 3600 37419)</t>
  </si>
  <si>
    <t>IMG_0033</t>
  </si>
  <si>
    <t>("IMG_3700" 3700 37204)</t>
  </si>
  <si>
    <t>IMG_0034</t>
  </si>
  <si>
    <t>("IMG_3800" 3800 36143)</t>
  </si>
  <si>
    <t>IMG_0035</t>
  </si>
  <si>
    <t>("IMG_3900" 3900 35409)</t>
  </si>
  <si>
    <t>IMG_0036</t>
  </si>
  <si>
    <t>("IMG_4000" 4000 34915)</t>
  </si>
  <si>
    <t>IMG_0037</t>
  </si>
  <si>
    <t>("IMG_4100" 4100 34590)</t>
  </si>
  <si>
    <t>IMG_0038</t>
  </si>
  <si>
    <t>("IMG_4200" 4200 33941)</t>
  </si>
  <si>
    <t>IMG_0039</t>
  </si>
  <si>
    <t>("IMG_4300" 4300 33181)</t>
  </si>
  <si>
    <t>IMG_0040</t>
  </si>
  <si>
    <t>("IMG_4400" 4400 32697)</t>
  </si>
  <si>
    <t>IMG_0041</t>
  </si>
  <si>
    <t>("IMG_4500" 4500 32150)</t>
  </si>
  <si>
    <t>IMG_0042</t>
  </si>
  <si>
    <t>("IMG_4600" 4600 31229)</t>
  </si>
  <si>
    <t>IMG_0043</t>
  </si>
  <si>
    <t>("IMG_4700" 4700 30813)</t>
  </si>
  <si>
    <t>IMG_0044</t>
  </si>
  <si>
    <t>("IMG_4800" 4800 30284)</t>
  </si>
  <si>
    <t>IMG_0045</t>
  </si>
  <si>
    <t>("IMG_4900" 4900 30151)</t>
  </si>
  <si>
    <t>IMG_0046</t>
  </si>
  <si>
    <t>("IMG_5000" 5000 29381)</t>
  </si>
  <si>
    <t>IMG_0047</t>
  </si>
  <si>
    <t>("IMG_5100" 5100 29179)</t>
  </si>
  <si>
    <t>IMG_0048</t>
  </si>
  <si>
    <t>("IMG_5200" 5200 28464)</t>
  </si>
  <si>
    <t>IMG_0049</t>
  </si>
  <si>
    <t>("IMG_5300" 5300 28376)</t>
  </si>
  <si>
    <t>IMG_0050</t>
  </si>
  <si>
    <t>("IMG_5400" 5400 28221)</t>
  </si>
  <si>
    <t>IMG_0051</t>
  </si>
  <si>
    <t>("IMG_5500" 5500 27631)</t>
  </si>
  <si>
    <t>IMG_0052</t>
  </si>
  <si>
    <t>("IMG_5600" 5600 27028)</t>
  </si>
  <si>
    <t>IMG_0053</t>
  </si>
  <si>
    <t>("IMG_5700" 5700 26574)</t>
  </si>
  <si>
    <t>IMG_0054</t>
  </si>
  <si>
    <t>("IMG_5800" 5800 26320)</t>
  </si>
  <si>
    <t>IMG_0055</t>
  </si>
  <si>
    <t>("IMG_5900" 5900 25968)</t>
  </si>
  <si>
    <t>IMG_0056</t>
  </si>
  <si>
    <t>("IMG_6000" 6000 25602)</t>
  </si>
  <si>
    <t>IMG_0057</t>
  </si>
  <si>
    <t>("IMG_6100" 6100 25866)</t>
  </si>
  <si>
    <t>IMG_0058</t>
  </si>
  <si>
    <t>("IMG_6200" 6200 24751)</t>
  </si>
  <si>
    <t>IMG_0059</t>
  </si>
  <si>
    <t>("IMG_6300" 6300 24688)</t>
  </si>
  <si>
    <t>IMG_0060</t>
  </si>
  <si>
    <t>("IMG_6400" 6400 24673)</t>
  </si>
  <si>
    <t>IMG_0061</t>
  </si>
  <si>
    <t>("IMG_6500" 6500 24345)</t>
  </si>
  <si>
    <t>IMG_0062</t>
  </si>
  <si>
    <t>("IMG_6600" 6600 23990)</t>
  </si>
  <si>
    <t>IMG_0063</t>
  </si>
  <si>
    <t>("IMG_6700" 6700 23412)</t>
  </si>
  <si>
    <t>IMG_0064</t>
  </si>
  <si>
    <t>("IMG_6800" 6800 23313)</t>
  </si>
  <si>
    <t>IMG_0065</t>
  </si>
  <si>
    <t>("IMG_6900" 6900 23115)</t>
  </si>
  <si>
    <t>IMG_0066</t>
  </si>
  <si>
    <t>("IMG_7000" 7000 22341)</t>
  </si>
  <si>
    <t>IMG_0067</t>
  </si>
  <si>
    <t>("IMG_7100" 7100 22316)</t>
  </si>
  <si>
    <t>IMG_0068</t>
  </si>
  <si>
    <t>("IMG_7200" 7200 22414)</t>
  </si>
  <si>
    <t>IMG_0069</t>
  </si>
  <si>
    <t>("IMG_7300" 7300 22002)</t>
  </si>
  <si>
    <t>IMG_0070</t>
  </si>
  <si>
    <t>("IMG_7400" 7400 21838)</t>
  </si>
  <si>
    <t>IMG_0071</t>
  </si>
  <si>
    <t>("IMG_7500" 7500 21714)</t>
  </si>
  <si>
    <t>IMG_0072</t>
  </si>
  <si>
    <t>("IMG_7600" 7600 21148)</t>
  </si>
  <si>
    <t>IMG_0073</t>
  </si>
  <si>
    <t>("IMG_7700" 7700 20982)</t>
  </si>
  <si>
    <t>IMG_0074</t>
  </si>
  <si>
    <t>("IMG_7800" 7800 20763)</t>
  </si>
  <si>
    <t>IMG_0075</t>
  </si>
  <si>
    <t>("IMG_7900" 7900 20691)</t>
  </si>
  <si>
    <t>IMG_0076</t>
  </si>
  <si>
    <t>("IMG_8000" 8000 20685)</t>
  </si>
  <si>
    <t>IMG_0077</t>
  </si>
  <si>
    <t>("IMG_8100" 8100 20408)</t>
  </si>
  <si>
    <t>IMG_0078</t>
  </si>
  <si>
    <t>("IMG_8200" 8200 20181)</t>
  </si>
  <si>
    <t>IMG_0079</t>
  </si>
  <si>
    <t>("IMG_8300" 8300 20446)</t>
  </si>
  <si>
    <t>IMG_0080</t>
  </si>
  <si>
    <t>("IMG_8400" 8400 20058)</t>
  </si>
  <si>
    <t>IMG_0081</t>
  </si>
  <si>
    <t>("IMG_8500" 8500 19763)</t>
  </si>
  <si>
    <t>IMG_0082</t>
  </si>
  <si>
    <t>("IMG_8600" 8600 19952)</t>
  </si>
  <si>
    <t>IMG_0083</t>
  </si>
  <si>
    <t>("IMG_8700" 8700 19645)</t>
  </si>
  <si>
    <t>IMG_0084</t>
  </si>
  <si>
    <t>("IMG_8800" 8800 19739)</t>
  </si>
  <si>
    <t>IMG_0085</t>
  </si>
  <si>
    <t>("IMG_8900" 8900 19095)</t>
  </si>
  <si>
    <t>IMG_0086</t>
  </si>
  <si>
    <t>("IMG_9000" 9000 19908)</t>
  </si>
  <si>
    <t>IMG_0087</t>
  </si>
  <si>
    <t>("IMG_9100" 9100 19522)</t>
  </si>
  <si>
    <t>IMG_0088</t>
  </si>
  <si>
    <t>("IMG_9200" 9200 19390)</t>
  </si>
  <si>
    <t>IMG_0089</t>
  </si>
  <si>
    <t>("IMG_9300" 9300 19389)</t>
  </si>
  <si>
    <t>IMG_0090</t>
  </si>
  <si>
    <t>("IMG_9400" 9400 19263)</t>
  </si>
  <si>
    <t>IMG_0091</t>
  </si>
  <si>
    <t>("IMG_9500" 9500 19298)</t>
  </si>
  <si>
    <t>IMG_0092</t>
  </si>
  <si>
    <t>("IMG_9600" 9600 19552)</t>
  </si>
  <si>
    <t>IMG_0093</t>
  </si>
  <si>
    <t>("IMG_9700" 9700 19607)</t>
  </si>
  <si>
    <t>IMG_0094</t>
  </si>
  <si>
    <t>("IMG_9800" 9800 19464)</t>
  </si>
  <si>
    <t>IMG_0095</t>
  </si>
  <si>
    <t>("IMG_9900" 9900 19538)</t>
  </si>
  <si>
    <t>IMG_0096</t>
  </si>
  <si>
    <t>IMG_0097</t>
  </si>
  <si>
    <t>IMG_0098</t>
  </si>
  <si>
    <t>IMG_0099</t>
  </si>
  <si>
    <t>;;  nnnn runs from 0 to 100 by 1</t>
  </si>
  <si>
    <t>("IMG_0000" 0 2430)</t>
  </si>
  <si>
    <t>("IMG_0001" 1 217956)</t>
  </si>
  <si>
    <t>("IMG_0002" 2 213405)</t>
  </si>
  <si>
    <t>("IMG_0003" 3 215842)</t>
  </si>
  <si>
    <t>("IMG_0004" 4 216259)</t>
  </si>
  <si>
    <t>("IMG_0005" 5 216719)</t>
  </si>
  <si>
    <t>("IMG_0006" 6 216555)</t>
  </si>
  <si>
    <t>("IMG_0007" 7 216428)</t>
  </si>
  <si>
    <t>("IMG_0008" 8 216177)</t>
  </si>
  <si>
    <t>("IMG_0009" 9 216043)</t>
  </si>
  <si>
    <t>("IMG_0010" 10 215270)</t>
  </si>
  <si>
    <t>("IMG_0011" 11 214926)</t>
  </si>
  <si>
    <t>("IMG_0012" 12 214149)</t>
  </si>
  <si>
    <t>("IMG_0013" 13 212600)</t>
  </si>
  <si>
    <t>("IMG_0014" 14 212798)</t>
  </si>
  <si>
    <t>("IMG_0015" 15 211628)</t>
  </si>
  <si>
    <t>("IMG_0016" 16 211288)</t>
  </si>
  <si>
    <t>("IMG_0017" 17 210430)</t>
  </si>
  <si>
    <t>("IMG_0018" 18 209149)</t>
  </si>
  <si>
    <t>("IMG_0019" 19 208682)</t>
  </si>
  <si>
    <t>("IMG_0020" 20 208654)</t>
  </si>
  <si>
    <t>("IMG_0021" 21 206720)</t>
  </si>
  <si>
    <t>("IMG_0022" 22 206795)</t>
  </si>
  <si>
    <t>("IMG_0023" 23 206499)</t>
  </si>
  <si>
    <t>("IMG_0024" 24 204865)</t>
  </si>
  <si>
    <t>("IMG_0025" 25 203881)</t>
  </si>
  <si>
    <t>("IMG_0026" 26 203604)</t>
  </si>
  <si>
    <t>("IMG_0027" 27 203442)</t>
  </si>
  <si>
    <t>("IMG_0028" 28 202408)</t>
  </si>
  <si>
    <t>("IMG_0029" 29 200658)</t>
  </si>
  <si>
    <t>("IMG_0030" 30 200314)</t>
  </si>
  <si>
    <t>("IMG_0031" 31 199343)</t>
  </si>
  <si>
    <t>("IMG_0032" 32 198567)</t>
  </si>
  <si>
    <t>("IMG_0033" 33 197261)</t>
  </si>
  <si>
    <t>("IMG_0034" 34 197448)</t>
  </si>
  <si>
    <t>("IMG_0035" 35 196525)</t>
  </si>
  <si>
    <t>("IMG_0036" 36 196537)</t>
  </si>
  <si>
    <t>("IMG_0037" 37 194890)</t>
  </si>
  <si>
    <t>("IMG_0038" 38 193209)</t>
  </si>
  <si>
    <t>("IMG_0039" 39 193263)</t>
  </si>
  <si>
    <t>("IMG_0040" 40 193200)</t>
  </si>
  <si>
    <t>("IMG_0041" 41 192027)</t>
  </si>
  <si>
    <t>("IMG_0042" 42 191442)</t>
  </si>
  <si>
    <t>("IMG_0043" 43 190819)</t>
  </si>
  <si>
    <t>("IMG_0044" 44 189904)</t>
  </si>
  <si>
    <t>("IMG_0045" 45 188737)</t>
  </si>
  <si>
    <t>("IMG_0046" 46 188425)</t>
  </si>
  <si>
    <t>("IMG_0047" 47 187737)</t>
  </si>
  <si>
    <t>("IMG_0048" 48 187798)</t>
  </si>
  <si>
    <t>("IMG_0049" 49 186860)</t>
  </si>
  <si>
    <t>("IMG_0050" 50 185997)</t>
  </si>
  <si>
    <t>("IMG_0051" 51 185625)</t>
  </si>
  <si>
    <t>("IMG_0052" 52 184342)</t>
  </si>
  <si>
    <t>("IMG_0053" 53 183824)</t>
  </si>
  <si>
    <t>("IMG_0054" 54 183780)</t>
  </si>
  <si>
    <t>("IMG_0055" 55 183074)</t>
  </si>
  <si>
    <t>("IMG_0056" 56 183394)</t>
  </si>
  <si>
    <t>("IMG_0057" 57 181290)</t>
  </si>
  <si>
    <t>("IMG_0058" 58 180814)</t>
  </si>
  <si>
    <t>("IMG_0059" 59 181018)</t>
  </si>
  <si>
    <t>("IMG_0060" 60 180866)</t>
  </si>
  <si>
    <t>("IMG_0061" 61 179586)</t>
  </si>
  <si>
    <t>("IMG_0062" 62 179019)</t>
  </si>
  <si>
    <t>("IMG_0063" 63 178282)</t>
  </si>
  <si>
    <t>("IMG_0064" 64 177718)</t>
  </si>
  <si>
    <t>("IMG_0065" 65 176261)</t>
  </si>
  <si>
    <t>("IMG_0066" 66 176192)</t>
  </si>
  <si>
    <t>("IMG_0067" 67 176396)</t>
  </si>
  <si>
    <t>("IMG_0068" 68 175246)</t>
  </si>
  <si>
    <t>("IMG_0069" 69 174308)</t>
  </si>
  <si>
    <t>("IMG_0070" 70 173719)</t>
  </si>
  <si>
    <t>("IMG_0071" 71 173064)</t>
  </si>
  <si>
    <t>("IMG_0072" 72 172710)</t>
  </si>
  <si>
    <t>("IMG_0073" 73 172167)</t>
  </si>
  <si>
    <t>("IMG_0074" 74 171227)</t>
  </si>
  <si>
    <t>("IMG_0075" 75 171492)</t>
  </si>
  <si>
    <t>("IMG_0076" 76 171120)</t>
  </si>
  <si>
    <t>("IMG_0077" 77 170993)</t>
  </si>
  <si>
    <t>("IMG_0078" 78 169913)</t>
  </si>
  <si>
    <t>("IMG_0079" 79 169715)</t>
  </si>
  <si>
    <t>("IMG_0080" 80 168762)</t>
  </si>
  <si>
    <t>("IMG_0081" 81 168175)</t>
  </si>
  <si>
    <t>("IMG_0082" 82 167615)</t>
  </si>
  <si>
    <t>("IMG_0083" 83 167053)</t>
  </si>
  <si>
    <t>("IMG_0084" 84 166694)</t>
  </si>
  <si>
    <t>("IMG_0085" 85 166225)</t>
  </si>
  <si>
    <t>("IMG_0086" 86 166040)</t>
  </si>
  <si>
    <t>("IMG_0087" 87 166027)</t>
  </si>
  <si>
    <t>("IMG_0088" 88 164149)</t>
  </si>
  <si>
    <t>("IMG_0089" 89 164719)</t>
  </si>
  <si>
    <t>("IMG_0090" 90 163738)</t>
  </si>
  <si>
    <t>("IMG_0091" 91 163820)</t>
  </si>
  <si>
    <t>("IMG_0092" 92 163113)</t>
  </si>
  <si>
    <t>("IMG_0093" 93 162165)</t>
  </si>
  <si>
    <t>("IMG_0094" 94 161664)</t>
  </si>
  <si>
    <t>("IMG_0095" 95 162894)</t>
  </si>
  <si>
    <t>("IMG_0096" 96 161114)</t>
  </si>
  <si>
    <t>("IMG_0097" 97 160628)</t>
  </si>
  <si>
    <t>("IMG_0098" 98 159895)</t>
  </si>
  <si>
    <t>("IMG_0099" 99 159900)</t>
  </si>
  <si>
    <t>("IMG_0100" 100 160178)</t>
  </si>
  <si>
    <t>;; note that "IMG_0100" returns a slightly different value</t>
  </si>
  <si>
    <t>;; here than in the earlier listing. The searches were run</t>
  </si>
  <si>
    <t>;; a few hours apart.</t>
  </si>
  <si>
    <t>person1</t>
  </si>
  <si>
    <t>person2</t>
  </si>
  <si>
    <t>out of</t>
  </si>
  <si>
    <t>Fibonacci</t>
  </si>
  <si>
    <t>MPG</t>
  </si>
  <si>
    <t>Choose</t>
  </si>
  <si>
    <t>sum</t>
  </si>
  <si>
    <t>M</t>
  </si>
  <si>
    <t>F</t>
  </si>
  <si>
    <t>http://pages.stern.nyu.edu/~churvich/MBA/Minitab/Graphs.pdf</t>
  </si>
  <si>
    <t>Introduction to Statistical Data Analysis for the Life Sciences</t>
  </si>
  <si>
    <t> By Helle Sørensen, Claus Thorn Ekstrom</t>
  </si>
  <si>
    <t>http://books.google.com/books?id=jnFaQsYLF2kC&amp;pg=PA151&amp;lpg=PA151&amp;dq=gestation+period+and+lifespan+data&amp;source=bl&amp;ots=x2FOadE43v&amp;sig=S2Ii5TCvfG_u8giS-wYMJV4Zvuk&amp;hl=en&amp;sa=X&amp;ei=NzA_U7XIFrOK2QW2joAI&amp;ved=0CEMQ6AEwBA#v=onepage&amp;q=gestation%20period%20and%20lifespan%20data&amp;f=false</t>
  </si>
  <si>
    <t>http://www.sjsu.edu/faculty/watkins/gestation.htm</t>
  </si>
  <si>
    <t>http://oregonstate.edu/instruct/st352/kollath/handouts/simplereg/gestation.htm</t>
  </si>
  <si>
    <t>Simple Linear Regression</t>
  </si>
  <si>
    <t>The Animal Gestation problem</t>
  </si>
  <si>
    <t>In this example, we’ll walk through a complete simple linear regression analysis.  This example will involve doing an analysis after a transformation.</t>
  </si>
  <si>
    <t>The following data lists the average gestation period (in days) and longevity (average life expectancy in years) for a sample of animals, as reported in The 1993 World Almanac and Book of Facts.</t>
  </si>
  <si>
    <t>animal               gestation           longevity                        animal               gestation           longevity</t>
  </si>
  <si>
    <t>baboon              187                   20                                 guinea pig           68                     4</t>
  </si>
  <si>
    <t>black bear         219                   18                                 hippopotamus    238                   25</t>
  </si>
  <si>
    <t>grizzly bear       225                   25                                 horse                330                   20</t>
  </si>
  <si>
    <t>polar bear          240                   20                                 kangaroo             42                     7</t>
  </si>
  <si>
    <t>beaver               122                     5                                leopard                98                   12</t>
  </si>
  <si>
    <t>buffalo               278                   15                                 lion                   100                   15</t>
  </si>
  <si>
    <t>camel               406                   12                                 monkey             164                   15</t>
  </si>
  <si>
    <t>chimpanzee       231                   12                                 moose              240                   12</t>
  </si>
  <si>
    <t>cat                      63                   20                                 mouse                21                     3</t>
  </si>
  <si>
    <t>chipmunk            31                     6                                opossum             15                     1</t>
  </si>
  <si>
    <t>cow                  284                   15                                 pig                    112                   10</t>
  </si>
  <si>
    <t>deer                  201                     8                                puma                  90                   12</t>
  </si>
  <si>
    <t>dog                     61                   12                                 rabbit                  31                     5</t>
  </si>
  <si>
    <t>donkey              365                   12                                 rhinoceros         450                   15</t>
  </si>
  <si>
    <t>elephant            645                   40                                 sea lion             350                   12</t>
  </si>
  <si>
    <t>elk                    250                   15                                 sheep               154                   12</t>
  </si>
  <si>
    <t>fox                      52                     7                                squirrel                44                   10</t>
  </si>
  <si>
    <t>giraffe                425                   10                                 tiger                  105                   16</t>
  </si>
  <si>
    <t>goat                  151                     8                                wolf                     63                     5</t>
  </si>
  <si>
    <t>gorilla                257                   20                                 zebra                365                   15</t>
  </si>
  <si>
    <t>Animal gestation duration versus longevity</t>
  </si>
  <si>
    <t>Misc. other links:</t>
  </si>
  <si>
    <t>transformed (?) n</t>
  </si>
  <si>
    <t>First, graph the sequence and use Trendlines to fit an exponential model.</t>
  </si>
  <si>
    <t>Next, compute the predicted Ln(Fib) values for the exponential model,</t>
  </si>
  <si>
    <t>Fibonacci sequence wrapup</t>
  </si>
  <si>
    <t>Next, make a copy of this sheet, call it Fibonacci2, and adjust things so it does a Power fit rather than Exponential, and does all of the above things.</t>
  </si>
  <si>
    <t>Before you do this sheet, remember that you should make a copy of the Fibonacci1 sheet and adapt it so it does a Power fit rather than Exponential,</t>
  </si>
  <si>
    <t>and it does all of the appropriate graphs (and they have appropriate labels).</t>
  </si>
  <si>
    <t>(hint: you could probably copy the Fibonacci sheet(s) and paste in the data set you want! Then adjust some stuff.)</t>
  </si>
  <si>
    <t>(hint 2: right-click on the Fibonacci tab(s) and use the "move or copy" options, rather than copying the content and pasting into a new sheet)</t>
  </si>
  <si>
    <t>The sheets after this one are other ideas and leftovers from previous years.</t>
  </si>
  <si>
    <t>Prediction of Ln(Fib)</t>
  </si>
  <si>
    <t>Residuals for Ln(Fib)</t>
  </si>
  <si>
    <t>Prediction of Fib</t>
  </si>
  <si>
    <t>Residuals for Fib</t>
  </si>
  <si>
    <t>Next, use the predicted log(y) values to compute predicted not-logged y values for the exponential model,</t>
  </si>
  <si>
    <t>It's possible to do the work of an exponential fit without using the "transformed (?) n" column. But, life will be easier when doing the Power model if you think ahead and set things up nicely now, potentially using that column.</t>
  </si>
  <si>
    <t>How are smoking and lung capacity related in children?</t>
  </si>
  <si>
    <t>FEV1 is a measurement of lung capacity. FEV1 stands for Forced Expiratory Volume in 1 second.</t>
  </si>
  <si>
    <t>The "Smoker" column is: does the child report smoking cigarettes regularly?</t>
  </si>
  <si>
    <t>(interesting side quest: how could you tell from the data that Smoker wasn't, for example, whether an adult in the household smokes?)</t>
  </si>
  <si>
    <t>a) Before thinking about FEV1, let's think: how might lung size be related to height, geometrically speaking (without looking at the data)?</t>
  </si>
  <si>
    <t>FEV1</t>
  </si>
  <si>
    <t>M/F</t>
  </si>
  <si>
    <t>Smoker</t>
  </si>
  <si>
    <t>Residence</t>
  </si>
  <si>
    <t>age</t>
  </si>
  <si>
    <t>height(inches)</t>
  </si>
  <si>
    <t>no</t>
  </si>
  <si>
    <t>rural</t>
  </si>
  <si>
    <t>suburban</t>
  </si>
  <si>
    <t>urban</t>
  </si>
  <si>
    <t>yes</t>
  </si>
  <si>
    <t>Using the data,find an appropriate model to predict FEV1 from height (ignoring age, smoker status, etc.), and report why it is better than the others you explored.</t>
  </si>
  <si>
    <t>That is, how much air (in liters) a person exhales in the first 1 second of blowing out as forcefully as they can.</t>
  </si>
  <si>
    <t>KidsSmoking</t>
  </si>
  <si>
    <t>Here is the citation, but students should not go exploring it!</t>
  </si>
  <si>
    <t>http://jse.amstat.org/v13n2/datasets.kahn.html#Kahn2003</t>
  </si>
  <si>
    <t>An Exhalent Problem for Teaching Statistics</t>
  </si>
  <si>
    <t>Michael Kahn</t>
  </si>
  <si>
    <t>Journal of Statistics Education Volume 13, Number 2 (2005), jse.amstat.org/v13n2/datasets.kahn.html</t>
  </si>
  <si>
    <t>The real data has a bit of an upward curve to it with x=height, y=FEV1.</t>
  </si>
  <si>
    <t>There's a fake version of the data in an R package that doesn't have curvature, and has fewer outliers.</t>
  </si>
  <si>
    <t>https://www.causeweb.org/cause/filebrowser/download/353</t>
  </si>
  <si>
    <t>"STATS" magazine, 2003 (edited by Chance and Rossman)</t>
  </si>
  <si>
    <t>Data Sleuth An Exhalent Problem</t>
  </si>
  <si>
    <t>Andrew Ross added the urban/suburban/rural column randomly (50%, 30%,20% roughly), uncorrelated with other variables, to give Math 319 students something to work on in converting a categorical variable to indicator variables, one for each level of the factor.</t>
  </si>
  <si>
    <t>I have greyed out the data that you should ignore.</t>
  </si>
  <si>
    <t>This is mostly-real data about children in the Boston area. The data was all collected in 1975, and so uses some labels for people that were common but not as inclusive as they should have been.</t>
  </si>
  <si>
    <t>How susceptible are computers to errors caused by cosmic rays or other radiation?</t>
  </si>
  <si>
    <t>Here is some data I got by un-graphing a screenshot from a Youtube video (how's that for reliable?!)</t>
  </si>
  <si>
    <t>Alpha flux (alpha/(cm^2 hour))</t>
  </si>
  <si>
    <t>Bit flips (relative)</t>
  </si>
  <si>
    <t> https://citeseerx.ist.psu.edu/viewdoc/download?doi=10.1.1.4.29&amp;rep=rep1&amp;type=pdf</t>
  </si>
  <si>
    <t>Also interesting: Radiation-induced soft errors in
digital circuits,
A literature survey</t>
  </si>
  <si>
    <t>Can you eyeball what the slope of the line/curve is? What does that tell us?</t>
  </si>
  <si>
    <t>Note that, as far as I can tell, the numbers in this graph depend on both the neutron abundance distribution at the edge of the atmosphere, and transmission through the atmosphere</t>
  </si>
  <si>
    <t>What can you say about the relationship between the rate of radiation and how often a bit will flip (go from 0 to 1 or vice versa)?</t>
  </si>
  <si>
    <t>https://physics.stackexchange.com/questions/336049/can-the-7-10-rule-of-thumb-for-radiation-be-understood-theoretically</t>
  </si>
  <si>
    <t>The Seven Ten Rule</t>
  </si>
  <si>
    <t>Is there a way to understand where the 7-10 Rule of Thumb for nuclear radiation comes from? A seven fold increase in time after explosion results in a 10 fold reduction in exposure rate.</t>
  </si>
  <si>
    <t>From a FEMA page on responding to "nuclear threats":</t>
  </si>
  <si>
    <t>From the exposure rate determined by a survey instrument, future exposure rates may be predicted from a basic rule known as the "7:10 Rule of Thumb."</t>
  </si>
  <si>
    <t>The 7:10 Rule of Thumb states that for every 7-fold increase in time after detonation, there is a 10-fold decrease in the exposure rate. In other words, when the amount of time is multiplied by 7, the exposure rate is divided by 10. For example, let's say that 2 hours after detonation the exposure rate is 400 R/hr. After 14 hours, the exposure rate will be 1/10 as much, or 40 R/hr.</t>
  </si>
  <si>
    <t>The exposure rate must be expressed in the same unit as the time increase. For example, if the time increase is expressed in hours, the exposure rate must be expressed as the radiation exposure per hour.</t>
  </si>
  <si>
    <t>Ross asks: as stated, does this sound like an exponential relationship? A power relationship?</t>
  </si>
  <si>
    <t>More radiation thoughts, but about radioactive contamination (e.g. fallout):</t>
  </si>
  <si>
    <t>https://en.wikipedia.org/wiki/David_Ho</t>
  </si>
  <si>
    <t>says</t>
  </si>
  <si>
    <t>"Dr. Ho has been engaged in HIV/AIDS research since the beginning of the pandemic, initially focusing on clinical virology and select topics in HIV pathogenesis. In the mid 1990s, his research team conducted a series of elegant human studies to elucidate the dynamics of HIV replication in vivo. This knowledge, in turn, formed the foundation for their pioneering effort to treat HIV "early and hard" and in demonstrating for the first time the durable control of HIV replication in patients receiving combination antiretroviral therapy. This was the turning point in the epidemic that an automatic death sentence was transformed into a manageable disease."</t>
  </si>
  <si>
    <t>Rapid turnover of plasma virions and CD4 lymphocytes in HIV-1 infection</t>
  </si>
  <si>
    <r>
      <t>Ho, David D</t>
    </r>
    <r>
      <rPr>
        <sz val="7"/>
        <color rgb="FF555555"/>
        <rFont val="Arial"/>
        <family val="2"/>
      </rPr>
      <t>; </t>
    </r>
    <r>
      <rPr>
        <sz val="7"/>
        <color rgb="FF2A5DB0"/>
        <rFont val="Arial"/>
        <family val="2"/>
      </rPr>
      <t>Neumann, Avidan U</t>
    </r>
    <r>
      <rPr>
        <sz val="7"/>
        <color rgb="FF555555"/>
        <rFont val="Arial"/>
        <family val="2"/>
      </rPr>
      <t>; </t>
    </r>
    <r>
      <rPr>
        <sz val="7"/>
        <color rgb="FF2A5DB0"/>
        <rFont val="Arial"/>
        <family val="2"/>
      </rPr>
      <t>Perelson, Alan S</t>
    </r>
    <r>
      <rPr>
        <sz val="7"/>
        <color rgb="FF555555"/>
        <rFont val="Arial"/>
        <family val="2"/>
      </rPr>
      <t>; </t>
    </r>
    <r>
      <rPr>
        <sz val="7"/>
        <color rgb="FF2A5DB0"/>
        <rFont val="Arial"/>
        <family val="2"/>
      </rPr>
      <t>Chen, Wen</t>
    </r>
    <r>
      <rPr>
        <sz val="7"/>
        <color rgb="FF555555"/>
        <rFont val="Arial"/>
        <family val="2"/>
      </rPr>
      <t>; </t>
    </r>
    <r>
      <rPr>
        <sz val="7"/>
        <color rgb="FF2A5DB0"/>
        <rFont val="Arial"/>
        <family val="2"/>
      </rPr>
      <t>et al</t>
    </r>
    <r>
      <rPr>
        <sz val="7"/>
        <color rgb="FF555555"/>
        <rFont val="Arial"/>
        <family val="2"/>
      </rPr>
      <t>. </t>
    </r>
    <r>
      <rPr>
        <b/>
        <sz val="7"/>
        <color rgb="FF2A5DB0"/>
        <rFont val="Arial"/>
        <family val="2"/>
      </rPr>
      <t>Nature</t>
    </r>
    <r>
      <rPr>
        <b/>
        <sz val="7"/>
        <color rgb="FF555555"/>
        <rFont val="Arial"/>
        <family val="2"/>
      </rPr>
      <t>; London</t>
    </r>
    <r>
      <rPr>
        <sz val="7"/>
        <color rgb="FF2A5DB0"/>
        <rFont val="Arial"/>
        <family val="2"/>
      </rPr>
      <t> Vol. 373, Iss. 6510, </t>
    </r>
    <r>
      <rPr>
        <sz val="7"/>
        <color rgb="FF555555"/>
        <rFont val="Arial"/>
        <family val="2"/>
      </rPr>
      <t> (Jan 12, 1995): 123-6.</t>
    </r>
  </si>
  <si>
    <t>and here are some interesting graphs:</t>
  </si>
  <si>
    <t>I looked up one of his related papers (ask me for a PDF if you are interested; I'll dig it out of my email)</t>
  </si>
  <si>
    <t>Moore's Law relates to how quickly CPU chips are (were?) getting better.</t>
  </si>
  <si>
    <t>https://youtu.be/T3DqOmbWvMU?t=326</t>
  </si>
  <si>
    <t>has this graph:</t>
  </si>
  <si>
    <t>What can you tell from it?</t>
  </si>
  <si>
    <t>https://github.com/karlrupp/microprocessor-trend-data</t>
  </si>
  <si>
    <t>Data is available from:</t>
  </si>
  <si>
    <t>https://www.karlrupp.net/2018/02/42-years-of-microprocessor-trend-data/</t>
  </si>
  <si>
    <t>https://www.pnas.org/content/117/48/30033</t>
  </si>
  <si>
    <r>
      <t>This expansion suggests that the cortical architecture is scalable—more is better—unlike most brain areas, which have not expanded relative to body size. Interestingly, there are many fewer long-range connections than local connections, which form the white matter of the cortex, but its volume scales as the 5/4 power of the gray matter volume and becomes larger than the volume of the gray matter in large brains (</t>
    </r>
    <r>
      <rPr>
        <b/>
        <sz val="9"/>
        <color rgb="FF005A96"/>
        <rFont val="Arial"/>
        <family val="2"/>
      </rPr>
      <t>18</t>
    </r>
    <r>
      <rPr>
        <sz val="9"/>
        <color rgb="FF333333"/>
        <rFont val="Arial"/>
        <family val="2"/>
      </rPr>
      <t>). Scaling laws for brain structures can provide insights into important computational principles (</t>
    </r>
    <r>
      <rPr>
        <b/>
        <sz val="9"/>
        <color rgb="FF005A96"/>
        <rFont val="Arial"/>
        <family val="2"/>
      </rPr>
      <t>19</t>
    </r>
    <r>
      <rPr>
        <sz val="9"/>
        <color rgb="FF333333"/>
        <rFont val="Arial"/>
        <family val="2"/>
      </rPr>
      <t>). </t>
    </r>
  </si>
  <si>
    <t>1. ↵</t>
  </si>
  <si>
    <t>1.  K. Zhang, </t>
  </si>
  <si>
    <t>2. T. J. Sejnowski</t>
  </si>
  <si>
    <r>
      <t>, A universal scaling law between gray matter and white matter of cerebral cortex. </t>
    </r>
    <r>
      <rPr>
        <i/>
        <sz val="9"/>
        <color rgb="FF333333"/>
        <rFont val="Arial"/>
        <family val="2"/>
      </rPr>
      <t>Proc. Natl. Acad. Sci. U.S.A.</t>
    </r>
    <r>
      <rPr>
        <sz val="9"/>
        <color rgb="FF333333"/>
        <rFont val="Arial"/>
        <family val="2"/>
      </rPr>
      <t> </t>
    </r>
    <r>
      <rPr>
        <b/>
        <sz val="9"/>
        <color rgb="FF333333"/>
        <rFont val="Arial"/>
        <family val="2"/>
      </rPr>
      <t>97</t>
    </r>
    <r>
      <rPr>
        <sz val="9"/>
        <color rgb="FF333333"/>
        <rFont val="Arial"/>
        <family val="2"/>
      </rPr>
      <t>, 5621–5626 (2000).</t>
    </r>
  </si>
  <si>
    <t>Abstract/FREE Full TextGoogle Scholar</t>
  </si>
  <si>
    <t>2. ↵</t>
  </si>
  <si>
    <t>1.  S. Srinivasan, </t>
  </si>
  <si>
    <t>2. C. F. Stevens</t>
  </si>
  <si>
    <r>
      <t>, Scaling principles of distributed circuits. </t>
    </r>
    <r>
      <rPr>
        <i/>
        <sz val="9"/>
        <color rgb="FF333333"/>
        <rFont val="Arial"/>
        <family val="2"/>
      </rPr>
      <t>Curr. Biol.</t>
    </r>
    <r>
      <rPr>
        <sz val="9"/>
        <color rgb="FF333333"/>
        <rFont val="Arial"/>
        <family val="2"/>
      </rPr>
      <t> </t>
    </r>
    <r>
      <rPr>
        <b/>
        <sz val="9"/>
        <color rgb="FF333333"/>
        <rFont val="Arial"/>
        <family val="2"/>
      </rPr>
      <t>29</t>
    </r>
    <r>
      <rPr>
        <sz val="9"/>
        <color rgb="FF333333"/>
        <rFont val="Arial"/>
        <family val="2"/>
      </rPr>
      <t>, 2533–2540.e7 (2019).</t>
    </r>
  </si>
  <si>
    <t>Google Scholar</t>
  </si>
  <si>
    <t>What would it mean to have "more data" for our yeast-growth dataset?</t>
  </si>
  <si>
    <t>Come up with at least 2 ways that an experiment could have more data.</t>
  </si>
  <si>
    <t>Time(hours)</t>
  </si>
  <si>
    <t>Biomass</t>
  </si>
  <si>
    <t>You will probably need to add more rows, or more columns, or both, to the dataset.</t>
  </si>
  <si>
    <t>Also, explain what is going on in each of your scenarios</t>
  </si>
  <si>
    <t>a) your first "more-data" scenario:</t>
  </si>
  <si>
    <t>b) your 2nd "more-data" scenario:</t>
  </si>
  <si>
    <t>Do the Fibonacci1,2,wrapup sheets, then the KidsSmoking, MPG, and MoreData sheets.</t>
  </si>
  <si>
    <t>Pretend this (below) is just some mysterious data set instead of a well-known mathematical sequence.</t>
  </si>
  <si>
    <t>In fact, it's possible to change basically just one Excel formula to switch from an exponential model to a power model.</t>
  </si>
  <si>
    <t>You should make up plausible numbers as needed.</t>
  </si>
  <si>
    <t>MoreData</t>
  </si>
  <si>
    <t>Feel free to take a look!</t>
  </si>
  <si>
    <t>For now, though, we are just going to focus on the relationship between Height and FEV1. Later in the semester we will include other variables (especially the smoking, which we are ignoring for now).</t>
  </si>
  <si>
    <t>That is, do you expect something like: lung size grows exponentially with height? Lung size grows like a power function with height? Lung size grows linearly with height? Invent a math model based on geometry and explain the model and what it says about the relationship.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</si>
</sst>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0">
    <font>
      <sz val="10"/>
      <name val="Arial"/>
      <family val="2"/>
      <charset val="1"/>
    </font>
    <font>
      <sz val="10"/>
      <name val="Arial"/>
      <family val="2"/>
    </font>
    <font>
      <b/>
      <sz val="10"/>
      <name val="Arial"/>
      <family val="2"/>
    </font>
    <font>
      <sz val="10"/>
      <name val="Arial"/>
      <family val="2"/>
    </font>
    <font>
      <sz val="10"/>
      <color indexed="31"/>
      <name val="Arial"/>
      <family val="2"/>
      <charset val="1"/>
    </font>
    <font>
      <sz val="14"/>
      <name val="Geneva"/>
      <family val="2"/>
      <charset val="1"/>
    </font>
    <font>
      <sz val="10"/>
      <name val="Calibri"/>
      <family val="2"/>
      <charset val="1"/>
    </font>
    <font>
      <sz val="11"/>
      <color theme="0"/>
      <name val="Calibri"/>
      <family val="2"/>
      <scheme val="minor"/>
    </font>
    <font>
      <u/>
      <sz val="10"/>
      <color theme="10"/>
      <name val="Arial"/>
      <family val="2"/>
      <charset val="1"/>
    </font>
    <font>
      <b/>
      <sz val="18"/>
      <color theme="3"/>
      <name val="Cambria"/>
      <family val="2"/>
      <scheme val="major"/>
    </font>
    <font>
      <b/>
      <sz val="9"/>
      <color rgb="FF000000"/>
      <name val="Lucida Sans Unicode"/>
      <family val="2"/>
      <charset val="1"/>
    </font>
    <font>
      <u/>
      <sz val="11"/>
      <color rgb="FF0000FF"/>
      <name val="Calibri"/>
      <family val="2"/>
      <charset val="1"/>
    </font>
    <font>
      <sz val="11"/>
      <color rgb="FF000000"/>
      <name val="Calibri"/>
      <family val="2"/>
      <charset val="1"/>
    </font>
    <font>
      <sz val="14"/>
      <color rgb="FF000000"/>
      <name val="Courier New"/>
      <family val="3"/>
    </font>
    <font>
      <sz val="10"/>
      <color theme="0" tint="-0.14999847407452621"/>
      <name val="Arial"/>
      <family val="2"/>
      <charset val="1"/>
    </font>
    <font>
      <sz val="10"/>
      <color theme="0" tint="-0.14999847407452621"/>
      <name val="Arial Unicode MS"/>
    </font>
    <font>
      <sz val="12"/>
      <color rgb="FF222222"/>
      <name val="Times New Roman"/>
      <family val="1"/>
    </font>
    <font>
      <sz val="9"/>
      <color rgb="FF232629"/>
      <name val="Georgia"/>
      <family val="1"/>
    </font>
    <font>
      <sz val="9"/>
      <name val="Inherit"/>
    </font>
    <font>
      <sz val="11"/>
      <color rgb="FF555555"/>
      <name val="Times New Roman"/>
      <family val="1"/>
    </font>
    <font>
      <sz val="7"/>
      <color rgb="FF555555"/>
      <name val="Arial"/>
      <family val="2"/>
    </font>
    <font>
      <sz val="7"/>
      <color rgb="FF2A5DB0"/>
      <name val="Arial"/>
      <family val="2"/>
    </font>
    <font>
      <b/>
      <sz val="7"/>
      <color rgb="FF2A5DB0"/>
      <name val="Arial"/>
      <family val="2"/>
    </font>
    <font>
      <b/>
      <sz val="7"/>
      <color rgb="FF555555"/>
      <name val="Arial"/>
      <family val="2"/>
    </font>
    <font>
      <u/>
      <sz val="12"/>
      <color rgb="FF1155CC"/>
      <name val="Times New Roman"/>
      <family val="1"/>
    </font>
    <font>
      <sz val="9"/>
      <color rgb="FF333333"/>
      <name val="Arial"/>
      <family val="2"/>
    </font>
    <font>
      <b/>
      <sz val="9"/>
      <color rgb="FF005A96"/>
      <name val="Arial"/>
      <family val="2"/>
    </font>
    <font>
      <i/>
      <sz val="9"/>
      <color rgb="FF333333"/>
      <name val="Arial"/>
      <family val="2"/>
    </font>
    <font>
      <b/>
      <sz val="9"/>
      <color rgb="FF333333"/>
      <name val="Arial"/>
      <family val="2"/>
    </font>
    <font>
      <sz val="7"/>
      <color rgb="FF005A96"/>
      <name val="Arial"/>
      <family val="2"/>
    </font>
  </fonts>
  <fills count="5">
    <fill>
      <patternFill patternType="none"/>
    </fill>
    <fill>
      <patternFill patternType="gray125"/>
    </fill>
    <fill>
      <patternFill patternType="solid">
        <fgColor rgb="FFEB613D"/>
        <bgColor rgb="FFFF8080"/>
      </patternFill>
    </fill>
    <fill>
      <patternFill patternType="solid">
        <fgColor rgb="FFFFFF00"/>
        <bgColor rgb="FFFFFF00"/>
      </patternFill>
    </fill>
    <fill>
      <patternFill patternType="solid">
        <fgColor rgb="FFCAC68E"/>
        <bgColor rgb="FFFFCC99"/>
      </patternFill>
    </fill>
  </fills>
  <borders count="1">
    <border>
      <left/>
      <right/>
      <top/>
      <bottom/>
      <diagonal/>
    </border>
  </borders>
  <cellStyleXfs count="4">
    <xf numFmtId="0" fontId="0" fillId="0" borderId="0"/>
    <xf numFmtId="0" fontId="8" fillId="0" borderId="0" applyNumberFormat="0" applyFill="0" applyBorder="0" applyAlignment="0" applyProtection="0"/>
    <xf numFmtId="43" fontId="1" fillId="0" borderId="0" applyBorder="0" applyAlignment="0" applyProtection="0"/>
    <xf numFmtId="0" fontId="9" fillId="0" borderId="0" applyNumberFormat="0" applyFill="0" applyBorder="0" applyAlignment="0" applyProtection="0"/>
  </cellStyleXfs>
  <cellXfs count="52">
    <xf numFmtId="0" fontId="0" fillId="0" borderId="0" xfId="0"/>
    <xf numFmtId="0" fontId="0" fillId="0" borderId="0" xfId="0" applyFont="1" applyAlignment="1">
      <alignment wrapText="1"/>
    </xf>
    <xf numFmtId="0" fontId="0" fillId="2" borderId="0" xfId="0" applyFill="1"/>
    <xf numFmtId="0" fontId="0" fillId="3" borderId="0" xfId="0" applyFill="1"/>
    <xf numFmtId="0" fontId="10" fillId="4" borderId="0" xfId="0" applyFont="1" applyFill="1" applyAlignment="1">
      <alignment wrapText="1"/>
    </xf>
    <xf numFmtId="0" fontId="11" fillId="0" borderId="0" xfId="3" applyFont="1" applyBorder="1" applyAlignment="1" applyProtection="1"/>
    <xf numFmtId="0" fontId="0" fillId="0" borderId="0" xfId="0" applyAlignment="1">
      <alignment horizontal="center"/>
    </xf>
    <xf numFmtId="0" fontId="0" fillId="0" borderId="0" xfId="0" applyAlignment="1">
      <alignment horizontal="left"/>
    </xf>
    <xf numFmtId="0" fontId="2" fillId="0" borderId="0" xfId="0" applyFont="1"/>
    <xf numFmtId="0" fontId="2" fillId="0" borderId="0" xfId="0" applyFont="1" applyAlignment="1">
      <alignment horizontal="center"/>
    </xf>
    <xf numFmtId="0" fontId="3" fillId="0" borderId="0" xfId="0" applyFont="1"/>
    <xf numFmtId="164" fontId="0" fillId="0" borderId="0" xfId="0" applyNumberFormat="1" applyAlignment="1">
      <alignment horizontal="center"/>
    </xf>
    <xf numFmtId="0" fontId="3" fillId="0" borderId="0" xfId="0" applyFont="1" applyAlignment="1">
      <alignment horizontal="center"/>
    </xf>
    <xf numFmtId="0" fontId="0" fillId="0" borderId="0" xfId="0" applyFont="1"/>
    <xf numFmtId="0" fontId="12" fillId="0" borderId="0" xfId="0" applyFont="1" applyBorder="1"/>
    <xf numFmtId="164" fontId="0" fillId="0" borderId="0" xfId="0" applyNumberFormat="1" applyBorder="1"/>
    <xf numFmtId="0" fontId="0" fillId="3" borderId="0" xfId="0" applyFont="1" applyFill="1"/>
    <xf numFmtId="3" fontId="0" fillId="0" borderId="0" xfId="0" applyNumberFormat="1" applyFont="1"/>
    <xf numFmtId="3" fontId="0" fillId="0" borderId="0" xfId="0" applyNumberFormat="1" applyFont="1" applyAlignment="1">
      <alignment horizontal="right"/>
    </xf>
    <xf numFmtId="0" fontId="0" fillId="0" borderId="0" xfId="0" applyFont="1" applyAlignment="1">
      <alignment horizontal="right"/>
    </xf>
    <xf numFmtId="0" fontId="0" fillId="0" borderId="0" xfId="0" applyFont="1" applyAlignment="1"/>
    <xf numFmtId="3" fontId="0" fillId="0" borderId="0" xfId="0" applyNumberFormat="1" applyFont="1" applyAlignment="1"/>
    <xf numFmtId="0" fontId="5" fillId="0" borderId="0" xfId="0" applyFont="1"/>
    <xf numFmtId="2" fontId="5" fillId="0" borderId="0" xfId="0" applyNumberFormat="1" applyFont="1"/>
    <xf numFmtId="0" fontId="6" fillId="0" borderId="0" xfId="0" applyFont="1"/>
    <xf numFmtId="46" fontId="6" fillId="0" borderId="0" xfId="0" applyNumberFormat="1" applyFont="1"/>
    <xf numFmtId="1" fontId="6" fillId="0" borderId="0" xfId="0" applyNumberFormat="1" applyFont="1"/>
    <xf numFmtId="0" fontId="8" fillId="0" borderId="0" xfId="1"/>
    <xf numFmtId="0" fontId="13" fillId="0" borderId="0" xfId="0" applyFont="1"/>
    <xf numFmtId="0" fontId="0" fillId="0" borderId="0" xfId="0" applyAlignment="1">
      <alignment wrapText="1"/>
    </xf>
    <xf numFmtId="0" fontId="14" fillId="0" borderId="0" xfId="0" applyFont="1"/>
    <xf numFmtId="0" fontId="15" fillId="0" borderId="0" xfId="0" applyFont="1" applyAlignment="1">
      <alignment vertical="center"/>
    </xf>
    <xf numFmtId="0" fontId="7" fillId="0" borderId="0" xfId="0" applyFont="1"/>
    <xf numFmtId="0" fontId="8" fillId="0" borderId="0" xfId="1" applyAlignment="1">
      <alignment vertical="center" wrapText="1"/>
    </xf>
    <xf numFmtId="0" fontId="16" fillId="0" borderId="0" xfId="0" applyFont="1" applyAlignment="1">
      <alignment vertical="center" wrapText="1"/>
    </xf>
    <xf numFmtId="11" fontId="16" fillId="0" borderId="0" xfId="0" applyNumberFormat="1" applyFont="1" applyAlignment="1">
      <alignment vertical="center" wrapText="1"/>
    </xf>
    <xf numFmtId="11" fontId="0" fillId="0" borderId="0" xfId="0" applyNumberFormat="1"/>
    <xf numFmtId="0" fontId="0" fillId="0" borderId="0" xfId="0" applyAlignment="1"/>
    <xf numFmtId="0" fontId="8" fillId="0" borderId="0" xfId="1" applyAlignment="1">
      <alignment vertical="center"/>
    </xf>
    <xf numFmtId="0" fontId="16" fillId="0" borderId="0" xfId="0" applyFont="1" applyAlignment="1">
      <alignment vertical="center"/>
    </xf>
    <xf numFmtId="0" fontId="17" fillId="0" borderId="0" xfId="0" applyFont="1" applyAlignment="1">
      <alignment horizontal="left" vertical="center"/>
    </xf>
    <xf numFmtId="0" fontId="8" fillId="0" borderId="0" xfId="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indent="1"/>
    </xf>
    <xf numFmtId="0" fontId="21" fillId="0" borderId="0" xfId="0" applyFont="1" applyAlignment="1">
      <alignment horizontal="left" vertical="center" indent="1"/>
    </xf>
    <xf numFmtId="0" fontId="24" fillId="0" borderId="0" xfId="0" applyFont="1"/>
    <xf numFmtId="0" fontId="25" fillId="0" borderId="0" xfId="0" applyFont="1" applyAlignment="1">
      <alignment vertical="center" wrapText="1"/>
    </xf>
    <xf numFmtId="0" fontId="8" fillId="0" borderId="0" xfId="1" applyAlignment="1">
      <alignment horizontal="left" vertical="center" indent="1"/>
    </xf>
    <xf numFmtId="0" fontId="25" fillId="0" borderId="0" xfId="0" applyFont="1" applyAlignment="1">
      <alignment vertical="center"/>
    </xf>
    <xf numFmtId="0" fontId="25" fillId="0" borderId="0" xfId="0" applyFont="1" applyAlignment="1">
      <alignment horizontal="left" vertical="center" indent="2"/>
    </xf>
    <xf numFmtId="0" fontId="29" fillId="0" borderId="0" xfId="0" applyFont="1" applyAlignment="1">
      <alignment vertical="center"/>
    </xf>
    <xf numFmtId="0" fontId="0" fillId="0" borderId="0" xfId="0" applyFont="1" applyAlignment="1">
      <alignment wrapText="1"/>
    </xf>
  </cellXfs>
  <cellStyles count="5">
    <cellStyle name="Comma" xfId="2" builtinId="3"/>
    <cellStyle name="Hyperlink" xfId="1" builtinId="8"/>
    <cellStyle name="Normal" xfId="0" builtinId="0"/>
    <cellStyle name="TableStyleLight1" xfId="2" xr:uid="{00000000-0005-0000-0000-000003000000}"/>
    <cellStyle name="Title" xfId="3" builtinId="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AC68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B613D"/>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7</xdr:col>
      <xdr:colOff>518471</xdr:colOff>
      <xdr:row>53</xdr:row>
      <xdr:rowOff>121920</xdr:rowOff>
    </xdr:to>
    <xdr:pic>
      <xdr:nvPicPr>
        <xdr:cNvPr id="2" name="Picture 1">
          <a:extLst>
            <a:ext uri="{FF2B5EF4-FFF2-40B4-BE49-F238E27FC236}">
              <a16:creationId xmlns:a16="http://schemas.microsoft.com/office/drawing/2014/main" id="{258B6BB7-8ADA-4A19-A3D7-5FBB3834C539}"/>
            </a:ext>
          </a:extLst>
        </xdr:cNvPr>
        <xdr:cNvPicPr>
          <a:picLocks noChangeAspect="1"/>
        </xdr:cNvPicPr>
      </xdr:nvPicPr>
      <xdr:blipFill>
        <a:blip xmlns:r="http://schemas.openxmlformats.org/officeDocument/2006/relationships" r:embed="rId1"/>
        <a:stretch>
          <a:fillRect/>
        </a:stretch>
      </xdr:blipFill>
      <xdr:spPr>
        <a:xfrm>
          <a:off x="0" y="4678680"/>
          <a:ext cx="4846631" cy="481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3</xdr:col>
      <xdr:colOff>277269</xdr:colOff>
      <xdr:row>35</xdr:row>
      <xdr:rowOff>4419</xdr:rowOff>
    </xdr:to>
    <xdr:pic>
      <xdr:nvPicPr>
        <xdr:cNvPr id="2" name="Picture 1">
          <a:extLst>
            <a:ext uri="{FF2B5EF4-FFF2-40B4-BE49-F238E27FC236}">
              <a16:creationId xmlns:a16="http://schemas.microsoft.com/office/drawing/2014/main" id="{9A5B22E2-B948-4776-9E77-5D661583CADA}"/>
            </a:ext>
          </a:extLst>
        </xdr:cNvPr>
        <xdr:cNvPicPr>
          <a:picLocks noChangeAspect="1"/>
        </xdr:cNvPicPr>
      </xdr:nvPicPr>
      <xdr:blipFill>
        <a:blip xmlns:r="http://schemas.openxmlformats.org/officeDocument/2006/relationships" r:embed="rId1"/>
        <a:stretch>
          <a:fillRect/>
        </a:stretch>
      </xdr:blipFill>
      <xdr:spPr>
        <a:xfrm>
          <a:off x="0" y="2522220"/>
          <a:ext cx="7478169" cy="4363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13</xdr:col>
      <xdr:colOff>32740</xdr:colOff>
      <xdr:row>32</xdr:row>
      <xdr:rowOff>152400</xdr:rowOff>
    </xdr:to>
    <xdr:pic>
      <xdr:nvPicPr>
        <xdr:cNvPr id="3" name="Picture 2" descr="48 Years of Microprocessor Trend Data Chart">
          <a:extLst>
            <a:ext uri="{FF2B5EF4-FFF2-40B4-BE49-F238E27FC236}">
              <a16:creationId xmlns:a16="http://schemas.microsoft.com/office/drawing/2014/main" id="{F456B5E1-E81D-4DB0-8997-74DC9A2D6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4291"/>
          <a:ext cx="7957540" cy="4973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304800</xdr:colOff>
      <xdr:row>17</xdr:row>
      <xdr:rowOff>137160</xdr:rowOff>
    </xdr:to>
    <xdr:sp macro="" textlink="">
      <xdr:nvSpPr>
        <xdr:cNvPr id="9217" name="AutoShape 1" descr="image.png">
          <a:extLst>
            <a:ext uri="{FF2B5EF4-FFF2-40B4-BE49-F238E27FC236}">
              <a16:creationId xmlns:a16="http://schemas.microsoft.com/office/drawing/2014/main" id="{15A71AEF-9E14-4E73-937A-30431AA51E98}"/>
            </a:ext>
          </a:extLst>
        </xdr:cNvPr>
        <xdr:cNvSpPr>
          <a:spLocks noChangeAspect="1" noChangeArrowheads="1"/>
        </xdr:cNvSpPr>
      </xdr:nvSpPr>
      <xdr:spPr bwMode="auto">
        <a:xfrm>
          <a:off x="0" y="2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16</xdr:row>
      <xdr:rowOff>0</xdr:rowOff>
    </xdr:from>
    <xdr:to>
      <xdr:col>0</xdr:col>
      <xdr:colOff>304800</xdr:colOff>
      <xdr:row>17</xdr:row>
      <xdr:rowOff>137160</xdr:rowOff>
    </xdr:to>
    <xdr:sp macro="" textlink="">
      <xdr:nvSpPr>
        <xdr:cNvPr id="9218" name="AutoShape 2" descr="image.png">
          <a:extLst>
            <a:ext uri="{FF2B5EF4-FFF2-40B4-BE49-F238E27FC236}">
              <a16:creationId xmlns:a16="http://schemas.microsoft.com/office/drawing/2014/main" id="{9C08B689-121C-4CFA-B658-9A6C63D66102}"/>
            </a:ext>
          </a:extLst>
        </xdr:cNvPr>
        <xdr:cNvSpPr>
          <a:spLocks noChangeAspect="1" noChangeArrowheads="1"/>
        </xdr:cNvSpPr>
      </xdr:nvSpPr>
      <xdr:spPr bwMode="auto">
        <a:xfrm>
          <a:off x="0" y="2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16</xdr:row>
      <xdr:rowOff>0</xdr:rowOff>
    </xdr:from>
    <xdr:to>
      <xdr:col>0</xdr:col>
      <xdr:colOff>4191000</xdr:colOff>
      <xdr:row>36</xdr:row>
      <xdr:rowOff>45720</xdr:rowOff>
    </xdr:to>
    <xdr:pic>
      <xdr:nvPicPr>
        <xdr:cNvPr id="4" name="Picture 3" descr="https://lh5.googleusercontent.com/zpnqQ81ghXXLATQf7cpBA8bQ1tAPyJXvLDMc406HKNTuVGepwQMLZDfurSnEmpYeAnaIKOyosKhZ_acZZAXmdl-mYG9grvRPk9M4RUPmmUlIIyyzApX8CmqPjpIev30ZXR2XalJO">
          <a:extLst>
            <a:ext uri="{FF2B5EF4-FFF2-40B4-BE49-F238E27FC236}">
              <a16:creationId xmlns:a16="http://schemas.microsoft.com/office/drawing/2014/main" id="{4091ED2D-9078-45CC-8A8F-765332491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56560"/>
          <a:ext cx="4191000" cy="3398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eattlecentral.edu/qelp/sets/071/071.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emilms.fema.gov/IS3/FEMA_IS/is03/REM0504050.htm" TargetMode="External"/><Relationship Id="rId2" Type="http://schemas.openxmlformats.org/officeDocument/2006/relationships/hyperlink" Target="https://physics.stackexchange.com/questions/336049/can-the-7-10-rule-of-thumb-for-radiation-be-understood-theoretically" TargetMode="External"/><Relationship Id="rId1" Type="http://schemas.openxmlformats.org/officeDocument/2006/relationships/hyperlink" Target="https://citeseerx.ist.psu.edu/viewdoc/download?doi=10.1.1.4.29&amp;rep=rep1&amp;type=pdf" TargetMode="External"/><Relationship Id="rId4"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youtu.be/T3DqOmbWvMU?t=326"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pnas.org/content/117/48/30033" TargetMode="External"/><Relationship Id="rId2" Type="http://schemas.openxmlformats.org/officeDocument/2006/relationships/hyperlink" Target="https://www.pnas.org/content/117/48/30033" TargetMode="External"/><Relationship Id="rId1" Type="http://schemas.openxmlformats.org/officeDocument/2006/relationships/hyperlink" Target="https://www.pnas.org/content/117/48/30033" TargetMode="External"/><Relationship Id="rId5" Type="http://schemas.openxmlformats.org/officeDocument/2006/relationships/drawing" Target="../drawings/drawing4.xml"/><Relationship Id="rId4" Type="http://schemas.openxmlformats.org/officeDocument/2006/relationships/hyperlink" Target="https://www.pnas.org/lookup/google-scholar?link_type=googlescholar&amp;gs_type=article&amp;author%5b0%5d=S.+Srinivasan&amp;author%5b1%5d=C.%20F.+Stevens&amp;title=Scaling+principles+of+distributed+circuits&amp;publication_year=2019&amp;journal=Curr.+Biol.&amp;volume=29&amp;pages=2533-2540.e7"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sjsu.edu/faculty/watkins/gestation.htm" TargetMode="External"/><Relationship Id="rId2" Type="http://schemas.openxmlformats.org/officeDocument/2006/relationships/hyperlink" Target="http://books.google.com/books?id=jnFaQsYLF2kC&amp;pg=PA151&amp;lpg=PA151&amp;dq=gestation+period+and+lifespan+data&amp;source=bl&amp;ots=x2FOadE43v&amp;sig=S2Ii5TCvfG_u8giS-wYMJV4Zvuk&amp;hl=en&amp;sa=X&amp;ei=NzA_U7XIFrOK2QW2joAI&amp;ved=0CEMQ6AEwBA" TargetMode="External"/><Relationship Id="rId1" Type="http://schemas.openxmlformats.org/officeDocument/2006/relationships/hyperlink" Target="http://pages.stern.nyu.edu/~churvich/MBA/Minitab/Graphs.pdf" TargetMode="External"/><Relationship Id="rId4" Type="http://schemas.openxmlformats.org/officeDocument/2006/relationships/hyperlink" Target="http://oregonstate.edu/instruct/st352/kollath/handouts/simplereg/gestation.htm"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bestapples.com/facts/facts_grades.asp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fueleconom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3"/>
  <sheetViews>
    <sheetView tabSelected="1" zoomScaleNormal="100" workbookViewId="0">
      <selection activeCell="B5" sqref="B5"/>
    </sheetView>
  </sheetViews>
  <sheetFormatPr defaultColWidth="11.5546875" defaultRowHeight="13.2"/>
  <sheetData>
    <row r="2" spans="2:4">
      <c r="B2" t="s">
        <v>877</v>
      </c>
    </row>
    <row r="3" spans="2:4">
      <c r="B3" t="s">
        <v>0</v>
      </c>
    </row>
    <row r="4" spans="2:4">
      <c r="B4" t="s">
        <v>1</v>
      </c>
    </row>
    <row r="6" spans="2:4">
      <c r="B6" t="s">
        <v>2</v>
      </c>
    </row>
    <row r="8" spans="2:4">
      <c r="C8" t="s">
        <v>3</v>
      </c>
      <c r="D8" t="s">
        <v>4</v>
      </c>
    </row>
    <row r="9" spans="2:4">
      <c r="B9" t="s">
        <v>5</v>
      </c>
      <c r="C9" s="2"/>
      <c r="D9" s="2"/>
    </row>
    <row r="10" spans="2:4">
      <c r="B10" t="s">
        <v>6</v>
      </c>
      <c r="C10" s="2"/>
      <c r="D10" s="2"/>
    </row>
    <row r="12" spans="2:4">
      <c r="B12" t="s">
        <v>7</v>
      </c>
    </row>
    <row r="13" spans="2:4">
      <c r="B13" t="s">
        <v>8</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239"/>
  <sheetViews>
    <sheetView zoomScaleNormal="100" workbookViewId="0"/>
  </sheetViews>
  <sheetFormatPr defaultColWidth="11.5546875" defaultRowHeight="13.2"/>
  <cols>
    <col min="3" max="3" width="21.33203125" customWidth="1"/>
    <col min="4" max="4" width="18.109375" customWidth="1"/>
  </cols>
  <sheetData>
    <row r="1" spans="2:4">
      <c r="B1" t="s">
        <v>172</v>
      </c>
    </row>
    <row r="2" spans="2:4">
      <c r="B2" t="s">
        <v>173</v>
      </c>
    </row>
    <row r="3" spans="2:4">
      <c r="B3" t="s">
        <v>174</v>
      </c>
    </row>
    <row r="4" spans="2:4">
      <c r="B4" s="13" t="s">
        <v>175</v>
      </c>
    </row>
    <row r="5" spans="2:4">
      <c r="B5" s="16"/>
    </row>
    <row r="13" spans="2:4" ht="39.6">
      <c r="B13" s="13" t="s">
        <v>167</v>
      </c>
      <c r="C13" s="1" t="s">
        <v>176</v>
      </c>
      <c r="D13" s="1" t="s">
        <v>177</v>
      </c>
    </row>
    <row r="14" spans="2:4">
      <c r="B14" s="13">
        <v>1790</v>
      </c>
      <c r="C14" s="13">
        <v>4027</v>
      </c>
      <c r="D14" s="13">
        <v>1024.8699999999999</v>
      </c>
    </row>
    <row r="15" spans="2:4">
      <c r="B15" s="13">
        <v>1791</v>
      </c>
      <c r="C15" s="13">
        <v>4268</v>
      </c>
      <c r="D15" s="13">
        <v>1054.45</v>
      </c>
    </row>
    <row r="16" spans="2:4">
      <c r="B16" s="13">
        <v>1792</v>
      </c>
      <c r="C16" s="13">
        <v>4583</v>
      </c>
      <c r="D16" s="13">
        <v>1098.47</v>
      </c>
    </row>
    <row r="17" spans="2:4">
      <c r="B17" s="13">
        <v>1793</v>
      </c>
      <c r="C17" s="13">
        <v>4947</v>
      </c>
      <c r="D17" s="13">
        <v>1150.76</v>
      </c>
    </row>
    <row r="18" spans="2:4">
      <c r="B18" s="13">
        <v>1794</v>
      </c>
      <c r="C18" s="13">
        <v>5601</v>
      </c>
      <c r="D18" s="13">
        <v>1264.71</v>
      </c>
    </row>
    <row r="19" spans="2:4">
      <c r="B19" s="13">
        <v>1795</v>
      </c>
      <c r="C19" s="13">
        <v>5956</v>
      </c>
      <c r="D19" s="13">
        <v>1305.3800000000001</v>
      </c>
    </row>
    <row r="20" spans="2:4">
      <c r="B20" s="13">
        <v>1796</v>
      </c>
      <c r="C20" s="13">
        <v>6146</v>
      </c>
      <c r="D20" s="13">
        <v>1307.3599999999999</v>
      </c>
    </row>
    <row r="21" spans="2:4">
      <c r="B21" s="13">
        <v>1797</v>
      </c>
      <c r="C21" s="13">
        <v>6269</v>
      </c>
      <c r="D21" s="13">
        <v>1294.21</v>
      </c>
    </row>
    <row r="22" spans="2:4">
      <c r="B22" s="13">
        <v>1798</v>
      </c>
      <c r="C22" s="13">
        <v>6538</v>
      </c>
      <c r="D22" s="13">
        <v>1310.26</v>
      </c>
    </row>
    <row r="23" spans="2:4">
      <c r="B23" s="13">
        <v>1799</v>
      </c>
      <c r="C23" s="13">
        <v>7000</v>
      </c>
      <c r="D23" s="13">
        <v>1361.51</v>
      </c>
    </row>
    <row r="24" spans="2:4">
      <c r="B24" s="13">
        <v>1800</v>
      </c>
      <c r="C24" s="13">
        <v>7398</v>
      </c>
      <c r="D24" s="13">
        <v>1396.7</v>
      </c>
    </row>
    <row r="25" spans="2:4">
      <c r="B25" s="13">
        <v>1801</v>
      </c>
      <c r="C25" s="13">
        <v>7759</v>
      </c>
      <c r="D25" s="13">
        <v>1420.78</v>
      </c>
    </row>
    <row r="26" spans="2:4">
      <c r="B26" s="13">
        <v>1802</v>
      </c>
      <c r="C26" s="13">
        <v>8003</v>
      </c>
      <c r="D26" s="13">
        <v>1420.96</v>
      </c>
    </row>
    <row r="27" spans="2:4">
      <c r="B27" s="13">
        <v>1803</v>
      </c>
      <c r="C27" s="13">
        <v>8139</v>
      </c>
      <c r="D27" s="13">
        <v>1401.02</v>
      </c>
    </row>
    <row r="28" spans="2:4">
      <c r="B28" s="13">
        <v>1804</v>
      </c>
      <c r="C28" s="13">
        <v>8455</v>
      </c>
      <c r="D28" s="13">
        <v>1411.21</v>
      </c>
    </row>
    <row r="29" spans="2:4">
      <c r="B29" s="13">
        <v>1805</v>
      </c>
      <c r="C29" s="13">
        <v>8903</v>
      </c>
      <c r="D29" s="13">
        <v>1440.54</v>
      </c>
    </row>
    <row r="30" spans="2:4">
      <c r="B30" s="13">
        <v>1806</v>
      </c>
      <c r="C30" s="13">
        <v>9323</v>
      </c>
      <c r="D30" s="13">
        <v>1461.59</v>
      </c>
    </row>
    <row r="31" spans="2:4">
      <c r="B31" s="13">
        <v>1807</v>
      </c>
      <c r="C31" s="13">
        <v>9332</v>
      </c>
      <c r="D31" s="13">
        <v>1416.53</v>
      </c>
    </row>
    <row r="32" spans="2:4">
      <c r="B32" s="13">
        <v>1808</v>
      </c>
      <c r="C32" s="13">
        <v>9353</v>
      </c>
      <c r="D32" s="13">
        <v>1376.04</v>
      </c>
    </row>
    <row r="33" spans="2:4">
      <c r="B33" s="13">
        <v>1809</v>
      </c>
      <c r="C33" s="13">
        <v>10068</v>
      </c>
      <c r="D33" s="13">
        <v>1436.5</v>
      </c>
    </row>
    <row r="34" spans="2:4">
      <c r="B34" s="13">
        <v>1810</v>
      </c>
      <c r="C34" s="13">
        <v>10626</v>
      </c>
      <c r="D34" s="13">
        <v>1470.97</v>
      </c>
    </row>
    <row r="35" spans="2:4">
      <c r="B35" s="13">
        <v>1811</v>
      </c>
      <c r="C35" s="13">
        <v>11109</v>
      </c>
      <c r="D35" s="13">
        <v>1494</v>
      </c>
    </row>
    <row r="36" spans="2:4">
      <c r="B36" s="13">
        <v>1812</v>
      </c>
      <c r="C36" s="13">
        <v>11553</v>
      </c>
      <c r="D36" s="13">
        <v>1509.94</v>
      </c>
    </row>
    <row r="37" spans="2:4">
      <c r="B37" s="13">
        <v>1813</v>
      </c>
      <c r="C37" s="13">
        <v>12210</v>
      </c>
      <c r="D37" s="13">
        <v>1552.06</v>
      </c>
    </row>
    <row r="38" spans="2:4">
      <c r="B38" s="13">
        <v>1814</v>
      </c>
      <c r="C38" s="13">
        <v>12721</v>
      </c>
      <c r="D38" s="13">
        <v>1573.4</v>
      </c>
    </row>
    <row r="39" spans="2:4">
      <c r="B39" s="13">
        <v>1815</v>
      </c>
      <c r="C39" s="13">
        <v>12823</v>
      </c>
      <c r="D39" s="13">
        <v>1543.48</v>
      </c>
    </row>
    <row r="40" spans="2:4">
      <c r="B40" s="13">
        <v>1816</v>
      </c>
      <c r="C40" s="13">
        <v>12822</v>
      </c>
      <c r="D40" s="13">
        <v>1501.46</v>
      </c>
    </row>
    <row r="41" spans="2:4">
      <c r="B41" s="13">
        <v>1817</v>
      </c>
      <c r="C41" s="13">
        <v>13120</v>
      </c>
      <c r="D41" s="13">
        <v>1492.64</v>
      </c>
    </row>
    <row r="42" spans="2:4">
      <c r="B42" s="13">
        <v>1818</v>
      </c>
      <c r="C42" s="13">
        <v>13597</v>
      </c>
      <c r="D42" s="13">
        <v>1501.25</v>
      </c>
    </row>
    <row r="43" spans="2:4">
      <c r="B43" s="13">
        <v>1819</v>
      </c>
      <c r="C43" s="13">
        <v>13860</v>
      </c>
      <c r="D43" s="13">
        <v>1484.73</v>
      </c>
    </row>
    <row r="44" spans="2:4">
      <c r="B44" s="13">
        <v>1820</v>
      </c>
      <c r="C44" s="13">
        <v>14414</v>
      </c>
      <c r="D44" s="13">
        <v>1498.65</v>
      </c>
    </row>
    <row r="45" spans="2:4">
      <c r="B45" s="13">
        <v>1821</v>
      </c>
      <c r="C45" s="13">
        <v>15181</v>
      </c>
      <c r="D45" s="13">
        <v>1533.61</v>
      </c>
    </row>
    <row r="46" spans="2:4">
      <c r="B46" s="13">
        <v>1822</v>
      </c>
      <c r="C46" s="13">
        <v>15757</v>
      </c>
      <c r="D46" s="13">
        <v>1546.46</v>
      </c>
    </row>
    <row r="47" spans="2:4">
      <c r="B47" s="13">
        <v>1823</v>
      </c>
      <c r="C47" s="13">
        <v>16327</v>
      </c>
      <c r="D47" s="13">
        <v>1556.73</v>
      </c>
    </row>
    <row r="48" spans="2:4">
      <c r="B48" s="13">
        <v>1824</v>
      </c>
      <c r="C48" s="13">
        <v>17295</v>
      </c>
      <c r="D48" s="13">
        <v>1602.14</v>
      </c>
    </row>
    <row r="49" spans="2:4">
      <c r="B49" s="13">
        <v>1825</v>
      </c>
      <c r="C49" s="13">
        <v>18069</v>
      </c>
      <c r="D49" s="13">
        <v>1625.62</v>
      </c>
    </row>
    <row r="50" spans="2:4">
      <c r="B50" s="13">
        <v>1826</v>
      </c>
      <c r="C50" s="13">
        <v>18711</v>
      </c>
      <c r="D50" s="13">
        <v>1634.32</v>
      </c>
    </row>
    <row r="51" spans="2:4">
      <c r="B51" s="13">
        <v>1827</v>
      </c>
      <c r="C51" s="13">
        <v>19292</v>
      </c>
      <c r="D51" s="13">
        <v>1635.3</v>
      </c>
    </row>
    <row r="52" spans="2:4">
      <c r="B52" s="13">
        <v>1828</v>
      </c>
      <c r="C52" s="13">
        <v>19552</v>
      </c>
      <c r="D52" s="13">
        <v>1608.2</v>
      </c>
    </row>
    <row r="53" spans="2:4">
      <c r="B53" s="13">
        <v>1829</v>
      </c>
      <c r="C53" s="13">
        <v>20296</v>
      </c>
      <c r="D53" s="13">
        <v>1620.43</v>
      </c>
    </row>
    <row r="54" spans="2:4">
      <c r="B54" s="13">
        <v>1830</v>
      </c>
      <c r="C54" s="13">
        <v>22162</v>
      </c>
      <c r="D54" s="13">
        <v>1717.85</v>
      </c>
    </row>
    <row r="55" spans="2:4">
      <c r="B55" s="13">
        <v>1831</v>
      </c>
      <c r="C55" s="13">
        <v>23992</v>
      </c>
      <c r="D55" s="13">
        <v>1807.01</v>
      </c>
    </row>
    <row r="56" spans="2:4">
      <c r="B56" s="13">
        <v>1832</v>
      </c>
      <c r="C56" s="13">
        <v>25613</v>
      </c>
      <c r="D56" s="13">
        <v>1872.85</v>
      </c>
    </row>
    <row r="57" spans="2:4">
      <c r="B57" s="13">
        <v>1833</v>
      </c>
      <c r="C57" s="13">
        <v>26402</v>
      </c>
      <c r="D57" s="13">
        <v>1874.33</v>
      </c>
    </row>
    <row r="58" spans="2:4">
      <c r="B58" s="13">
        <v>1834</v>
      </c>
      <c r="C58" s="13">
        <v>26846</v>
      </c>
      <c r="D58" s="13">
        <v>1850.94</v>
      </c>
    </row>
    <row r="59" spans="2:4">
      <c r="B59" s="13">
        <v>1835</v>
      </c>
      <c r="C59" s="13">
        <v>28270</v>
      </c>
      <c r="D59" s="13">
        <v>1895.18</v>
      </c>
    </row>
    <row r="60" spans="2:4">
      <c r="B60" s="13">
        <v>1836</v>
      </c>
      <c r="C60" s="13">
        <v>29107</v>
      </c>
      <c r="D60" s="13">
        <v>1897.46</v>
      </c>
    </row>
    <row r="61" spans="2:4">
      <c r="B61" s="13">
        <v>1837</v>
      </c>
      <c r="C61" s="13">
        <v>29374</v>
      </c>
      <c r="D61" s="13">
        <v>1860.29</v>
      </c>
    </row>
    <row r="62" spans="2:4">
      <c r="B62" s="13">
        <v>1838</v>
      </c>
      <c r="C62" s="13">
        <v>30589</v>
      </c>
      <c r="D62" s="13">
        <v>1885.41</v>
      </c>
    </row>
    <row r="63" spans="2:4">
      <c r="B63" s="13">
        <v>1839</v>
      </c>
      <c r="C63" s="13">
        <v>31375</v>
      </c>
      <c r="D63" s="13">
        <v>1883.69</v>
      </c>
    </row>
    <row r="64" spans="2:4">
      <c r="B64" s="13">
        <v>1840</v>
      </c>
      <c r="C64" s="13">
        <v>31461</v>
      </c>
      <c r="D64" s="13">
        <v>1837.66</v>
      </c>
    </row>
    <row r="65" spans="2:4">
      <c r="B65" s="13">
        <v>1841</v>
      </c>
      <c r="C65" s="13">
        <v>32166</v>
      </c>
      <c r="D65" s="13">
        <v>1826.35</v>
      </c>
    </row>
    <row r="66" spans="2:4">
      <c r="B66" s="13">
        <v>1842</v>
      </c>
      <c r="C66" s="13">
        <v>33194</v>
      </c>
      <c r="D66" s="13">
        <v>1831.47</v>
      </c>
    </row>
    <row r="67" spans="2:4">
      <c r="B67" s="13">
        <v>1843</v>
      </c>
      <c r="C67" s="13">
        <v>34839</v>
      </c>
      <c r="D67" s="13">
        <v>1868.92</v>
      </c>
    </row>
    <row r="68" spans="2:4">
      <c r="B68" s="13">
        <v>1844</v>
      </c>
      <c r="C68" s="13">
        <v>36818</v>
      </c>
      <c r="D68" s="13">
        <v>1921.89</v>
      </c>
    </row>
    <row r="69" spans="2:4">
      <c r="B69" s="13">
        <v>1845</v>
      </c>
      <c r="C69" s="13">
        <v>39148</v>
      </c>
      <c r="D69" s="13">
        <v>1986.41</v>
      </c>
    </row>
    <row r="70" spans="2:4">
      <c r="B70" s="13">
        <v>1846</v>
      </c>
      <c r="C70" s="13">
        <v>42330</v>
      </c>
      <c r="D70" s="13">
        <v>2083.89</v>
      </c>
    </row>
    <row r="71" spans="2:4">
      <c r="B71" s="13">
        <v>1847</v>
      </c>
      <c r="C71" s="13">
        <v>45211</v>
      </c>
      <c r="D71" s="13">
        <v>2154.2399999999998</v>
      </c>
    </row>
    <row r="72" spans="2:4">
      <c r="B72" s="13">
        <v>1848</v>
      </c>
      <c r="C72" s="13">
        <v>46735</v>
      </c>
      <c r="D72" s="13">
        <v>2153.09</v>
      </c>
    </row>
    <row r="73" spans="2:4">
      <c r="B73" s="13">
        <v>1849</v>
      </c>
      <c r="C73" s="13">
        <v>47384</v>
      </c>
      <c r="D73" s="13">
        <v>2109.35</v>
      </c>
    </row>
    <row r="74" spans="2:4">
      <c r="B74" s="13">
        <v>1850</v>
      </c>
      <c r="C74" s="13">
        <v>49586</v>
      </c>
      <c r="D74" s="13">
        <v>2131.71</v>
      </c>
    </row>
    <row r="75" spans="2:4">
      <c r="B75" s="13">
        <v>1851</v>
      </c>
      <c r="C75" s="13">
        <v>53577</v>
      </c>
      <c r="D75" s="13">
        <v>2223.56</v>
      </c>
    </row>
    <row r="76" spans="2:4">
      <c r="B76" s="13">
        <v>1852</v>
      </c>
      <c r="C76" s="13">
        <v>59764</v>
      </c>
      <c r="D76" s="13">
        <v>2390.64</v>
      </c>
    </row>
    <row r="77" spans="2:4">
      <c r="B77" s="13">
        <v>1853</v>
      </c>
      <c r="C77" s="13">
        <v>64651</v>
      </c>
      <c r="D77" s="13">
        <v>2495.11</v>
      </c>
    </row>
    <row r="78" spans="2:4">
      <c r="B78" s="13">
        <v>1854</v>
      </c>
      <c r="C78" s="13">
        <v>66883</v>
      </c>
      <c r="D78" s="13">
        <v>2490.4299999999998</v>
      </c>
    </row>
    <row r="79" spans="2:4">
      <c r="B79" s="13">
        <v>1855</v>
      </c>
      <c r="C79" s="13">
        <v>69672</v>
      </c>
      <c r="D79" s="13">
        <v>2512.8000000000002</v>
      </c>
    </row>
    <row r="80" spans="2:4">
      <c r="B80" s="13">
        <v>1856</v>
      </c>
      <c r="C80" s="13">
        <v>72470</v>
      </c>
      <c r="D80" s="13">
        <v>2543.06</v>
      </c>
    </row>
    <row r="81" spans="2:4">
      <c r="B81" s="13">
        <v>1857</v>
      </c>
      <c r="C81" s="13">
        <v>72841</v>
      </c>
      <c r="D81" s="13">
        <v>2486.2199999999998</v>
      </c>
    </row>
    <row r="82" spans="2:4">
      <c r="B82" s="13">
        <v>1858</v>
      </c>
      <c r="C82" s="13">
        <v>75789</v>
      </c>
      <c r="D82" s="13">
        <v>2520.5700000000002</v>
      </c>
    </row>
    <row r="83" spans="2:4">
      <c r="B83" s="13">
        <v>1859</v>
      </c>
      <c r="C83" s="13">
        <v>81276</v>
      </c>
      <c r="D83" s="13">
        <v>2640.56</v>
      </c>
    </row>
    <row r="84" spans="2:4">
      <c r="B84" s="13">
        <v>1860</v>
      </c>
      <c r="C84" s="13">
        <v>82107</v>
      </c>
      <c r="D84" s="13">
        <v>2605.5100000000002</v>
      </c>
    </row>
    <row r="85" spans="2:4">
      <c r="B85" s="13">
        <v>1861</v>
      </c>
      <c r="C85" s="13">
        <v>83570</v>
      </c>
      <c r="D85" s="13">
        <v>2594.13</v>
      </c>
    </row>
    <row r="86" spans="2:4">
      <c r="B86" s="13">
        <v>1862</v>
      </c>
      <c r="C86" s="13">
        <v>93954</v>
      </c>
      <c r="D86" s="13">
        <v>2856.71</v>
      </c>
    </row>
    <row r="87" spans="2:4">
      <c r="B87" s="13">
        <v>1863</v>
      </c>
      <c r="C87" s="13">
        <v>101179</v>
      </c>
      <c r="D87" s="13">
        <v>3010.65</v>
      </c>
    </row>
    <row r="88" spans="2:4">
      <c r="B88" s="13">
        <v>1864</v>
      </c>
      <c r="C88" s="13">
        <v>102327</v>
      </c>
      <c r="D88" s="13">
        <v>2976.69</v>
      </c>
    </row>
    <row r="89" spans="2:4">
      <c r="B89" s="13">
        <v>1865</v>
      </c>
      <c r="C89" s="13">
        <v>105257</v>
      </c>
      <c r="D89" s="13">
        <v>2991.78</v>
      </c>
    </row>
    <row r="90" spans="2:4">
      <c r="B90" s="13">
        <v>1866</v>
      </c>
      <c r="C90" s="13">
        <v>100428</v>
      </c>
      <c r="D90" s="13">
        <v>2785.64</v>
      </c>
    </row>
    <row r="91" spans="2:4">
      <c r="B91" s="13">
        <v>1867</v>
      </c>
      <c r="C91" s="13">
        <v>102150</v>
      </c>
      <c r="D91" s="13">
        <v>2763.06</v>
      </c>
    </row>
    <row r="92" spans="2:4">
      <c r="B92" s="13">
        <v>1868</v>
      </c>
      <c r="C92" s="13">
        <v>106134</v>
      </c>
      <c r="D92" s="13">
        <v>2801.48</v>
      </c>
    </row>
    <row r="93" spans="2:4">
      <c r="B93" s="13">
        <v>1869</v>
      </c>
      <c r="C93" s="13">
        <v>109022</v>
      </c>
      <c r="D93" s="13">
        <v>2804.78</v>
      </c>
    </row>
    <row r="94" spans="2:4">
      <c r="B94" s="13">
        <v>1870</v>
      </c>
      <c r="C94" s="13">
        <v>112276</v>
      </c>
      <c r="D94" s="13">
        <v>2813.59</v>
      </c>
    </row>
    <row r="95" spans="2:4">
      <c r="B95" s="13">
        <v>1871</v>
      </c>
      <c r="C95" s="13">
        <v>117618</v>
      </c>
      <c r="D95" s="13">
        <v>2868.02</v>
      </c>
    </row>
    <row r="96" spans="2:4">
      <c r="B96" s="13">
        <v>1872</v>
      </c>
      <c r="C96" s="13">
        <v>127460</v>
      </c>
      <c r="D96" s="13">
        <v>3030</v>
      </c>
    </row>
    <row r="97" spans="2:4">
      <c r="B97" s="13">
        <v>1873</v>
      </c>
      <c r="C97" s="13">
        <v>138333</v>
      </c>
      <c r="D97" s="13">
        <v>3200.3</v>
      </c>
    </row>
    <row r="98" spans="2:4">
      <c r="B98" s="13">
        <v>1874</v>
      </c>
      <c r="C98" s="13">
        <v>140849</v>
      </c>
      <c r="D98" s="13">
        <v>3170.2</v>
      </c>
    </row>
    <row r="99" spans="2:4">
      <c r="B99" s="13">
        <v>1875</v>
      </c>
      <c r="C99" s="13">
        <v>140598</v>
      </c>
      <c r="D99" s="13">
        <v>3090.61</v>
      </c>
    </row>
    <row r="100" spans="2:4">
      <c r="B100" s="13">
        <v>1876</v>
      </c>
      <c r="C100" s="13">
        <v>146418</v>
      </c>
      <c r="D100" s="13">
        <v>3151.56</v>
      </c>
    </row>
    <row r="101" spans="2:4">
      <c r="B101" s="13">
        <v>1877</v>
      </c>
      <c r="C101" s="13">
        <v>153703</v>
      </c>
      <c r="D101" s="13">
        <v>3242.69</v>
      </c>
    </row>
    <row r="102" spans="2:4">
      <c r="B102" s="13">
        <v>1878</v>
      </c>
      <c r="C102" s="13">
        <v>158643</v>
      </c>
      <c r="D102" s="13">
        <v>3283.23</v>
      </c>
    </row>
    <row r="103" spans="2:4">
      <c r="B103" s="13">
        <v>1879</v>
      </c>
      <c r="C103" s="13">
        <v>177133</v>
      </c>
      <c r="D103" s="13">
        <v>3595.59</v>
      </c>
    </row>
    <row r="104" spans="2:4">
      <c r="B104" s="13">
        <v>1880</v>
      </c>
      <c r="C104" s="13">
        <v>191814</v>
      </c>
      <c r="D104" s="13">
        <v>3816.27</v>
      </c>
    </row>
    <row r="105" spans="2:4">
      <c r="B105" s="13">
        <v>1881</v>
      </c>
      <c r="C105" s="13">
        <v>215798</v>
      </c>
      <c r="D105" s="13">
        <v>4193.03</v>
      </c>
    </row>
    <row r="106" spans="2:4">
      <c r="B106" s="13">
        <v>1882</v>
      </c>
      <c r="C106" s="13">
        <v>227250</v>
      </c>
      <c r="D106" s="13">
        <v>4296.41</v>
      </c>
    </row>
    <row r="107" spans="2:4">
      <c r="B107" s="13">
        <v>1883</v>
      </c>
      <c r="C107" s="13">
        <v>233535</v>
      </c>
      <c r="D107" s="13">
        <v>4290.16</v>
      </c>
    </row>
    <row r="108" spans="2:4">
      <c r="B108" s="13">
        <v>1884</v>
      </c>
      <c r="C108" s="13">
        <v>229685</v>
      </c>
      <c r="D108" s="13">
        <v>4114.3</v>
      </c>
    </row>
    <row r="109" spans="2:4">
      <c r="B109" s="13">
        <v>1885</v>
      </c>
      <c r="C109" s="13">
        <v>230480</v>
      </c>
      <c r="D109" s="13">
        <v>4034.45</v>
      </c>
    </row>
    <row r="110" spans="2:4">
      <c r="B110" s="13">
        <v>1886</v>
      </c>
      <c r="C110" s="13">
        <v>249225</v>
      </c>
      <c r="D110" s="13">
        <v>4277.96</v>
      </c>
    </row>
    <row r="111" spans="2:4">
      <c r="B111" s="13">
        <v>1887</v>
      </c>
      <c r="C111" s="13">
        <v>267331</v>
      </c>
      <c r="D111" s="13">
        <v>4503.7700000000004</v>
      </c>
    </row>
    <row r="112" spans="2:4">
      <c r="B112" s="13">
        <v>1888</v>
      </c>
      <c r="C112" s="13">
        <v>282701</v>
      </c>
      <c r="D112" s="13">
        <v>4663.95</v>
      </c>
    </row>
    <row r="113" spans="2:4">
      <c r="B113" s="13">
        <v>1889</v>
      </c>
      <c r="C113" s="13">
        <v>290824</v>
      </c>
      <c r="D113" s="13">
        <v>4698.82</v>
      </c>
    </row>
    <row r="114" spans="2:4">
      <c r="B114" s="13">
        <v>1890</v>
      </c>
      <c r="C114" s="13">
        <v>319077</v>
      </c>
      <c r="D114" s="13">
        <v>5060.21</v>
      </c>
    </row>
    <row r="115" spans="2:4">
      <c r="B115" s="13">
        <v>1891</v>
      </c>
      <c r="C115" s="13">
        <v>322850</v>
      </c>
      <c r="D115" s="13">
        <v>5010.71</v>
      </c>
    </row>
    <row r="116" spans="2:4">
      <c r="B116" s="13">
        <v>1892</v>
      </c>
      <c r="C116" s="13">
        <v>339301</v>
      </c>
      <c r="D116" s="13">
        <v>5147.16</v>
      </c>
    </row>
    <row r="117" spans="2:4">
      <c r="B117" s="13">
        <v>1893</v>
      </c>
      <c r="C117" s="13">
        <v>319606</v>
      </c>
      <c r="D117" s="13">
        <v>4737.01</v>
      </c>
    </row>
    <row r="118" spans="2:4">
      <c r="B118" s="13">
        <v>1894</v>
      </c>
      <c r="C118" s="13">
        <v>304458</v>
      </c>
      <c r="D118" s="13">
        <v>4418.2</v>
      </c>
    </row>
    <row r="119" spans="2:4">
      <c r="B119" s="13">
        <v>1895</v>
      </c>
      <c r="C119" s="13">
        <v>339247</v>
      </c>
      <c r="D119" s="13">
        <v>4841.13</v>
      </c>
    </row>
    <row r="120" spans="2:4">
      <c r="B120" s="13">
        <v>1896</v>
      </c>
      <c r="C120" s="13">
        <v>333642</v>
      </c>
      <c r="D120" s="13">
        <v>4686.7700000000004</v>
      </c>
    </row>
    <row r="121" spans="2:4">
      <c r="B121" s="13">
        <v>1897</v>
      </c>
      <c r="C121" s="13">
        <v>348023</v>
      </c>
      <c r="D121" s="13">
        <v>4804.22</v>
      </c>
    </row>
    <row r="122" spans="2:4">
      <c r="B122" s="13">
        <v>1898</v>
      </c>
      <c r="C122" s="13">
        <v>386074</v>
      </c>
      <c r="D122" s="13">
        <v>5245.57</v>
      </c>
    </row>
    <row r="123" spans="2:4">
      <c r="B123" s="13">
        <v>1899</v>
      </c>
      <c r="C123" s="13">
        <v>412475</v>
      </c>
      <c r="D123" s="13">
        <v>5514.89</v>
      </c>
    </row>
    <row r="124" spans="2:4">
      <c r="B124" s="13">
        <v>1900</v>
      </c>
      <c r="C124" s="13">
        <v>422843</v>
      </c>
      <c r="D124" s="13">
        <v>5556.85</v>
      </c>
    </row>
    <row r="125" spans="2:4">
      <c r="B125" s="13">
        <v>1901</v>
      </c>
      <c r="C125" s="13">
        <v>445287</v>
      </c>
      <c r="D125" s="13">
        <v>5739.42</v>
      </c>
    </row>
    <row r="126" spans="2:4">
      <c r="B126" s="13">
        <v>1902</v>
      </c>
      <c r="C126" s="13">
        <v>468159</v>
      </c>
      <c r="D126" s="13">
        <v>5913.87</v>
      </c>
    </row>
    <row r="127" spans="2:4">
      <c r="B127" s="13">
        <v>1903</v>
      </c>
      <c r="C127" s="13">
        <v>481821</v>
      </c>
      <c r="D127" s="13">
        <v>5975.56</v>
      </c>
    </row>
    <row r="128" spans="2:4">
      <c r="B128" s="13">
        <v>1904</v>
      </c>
      <c r="C128" s="13">
        <v>464761</v>
      </c>
      <c r="D128" s="13">
        <v>5656.37</v>
      </c>
    </row>
    <row r="129" spans="2:4">
      <c r="B129" s="13">
        <v>1905</v>
      </c>
      <c r="C129" s="13">
        <v>517201</v>
      </c>
      <c r="D129" s="13">
        <v>6170.23</v>
      </c>
    </row>
    <row r="130" spans="2:4">
      <c r="B130" s="13">
        <v>1906</v>
      </c>
      <c r="C130" s="13">
        <v>538350</v>
      </c>
      <c r="D130" s="13">
        <v>6300.18</v>
      </c>
    </row>
    <row r="131" spans="2:4">
      <c r="B131" s="13">
        <v>1907</v>
      </c>
      <c r="C131" s="13">
        <v>552184</v>
      </c>
      <c r="D131" s="13">
        <v>6346.36</v>
      </c>
    </row>
    <row r="132" spans="2:4">
      <c r="B132" s="13">
        <v>1908</v>
      </c>
      <c r="C132" s="13">
        <v>492484</v>
      </c>
      <c r="D132" s="13">
        <v>5551.62</v>
      </c>
    </row>
    <row r="133" spans="2:4">
      <c r="B133" s="13">
        <v>1909</v>
      </c>
      <c r="C133" s="13">
        <v>528081</v>
      </c>
      <c r="D133" s="13">
        <v>5835.8</v>
      </c>
    </row>
    <row r="134" spans="2:4">
      <c r="B134" s="13">
        <v>1910</v>
      </c>
      <c r="C134" s="13">
        <v>533767</v>
      </c>
      <c r="D134" s="13">
        <v>5776.26</v>
      </c>
    </row>
    <row r="135" spans="2:4">
      <c r="B135" s="13">
        <v>1911</v>
      </c>
      <c r="C135" s="13">
        <v>551061</v>
      </c>
      <c r="D135" s="13">
        <v>5870.91</v>
      </c>
    </row>
    <row r="136" spans="2:4">
      <c r="B136" s="13">
        <v>1912</v>
      </c>
      <c r="C136" s="13">
        <v>576879</v>
      </c>
      <c r="D136" s="13">
        <v>6051.07</v>
      </c>
    </row>
    <row r="137" spans="2:4">
      <c r="B137" s="13">
        <v>1913</v>
      </c>
      <c r="C137" s="13">
        <v>599651</v>
      </c>
      <c r="D137" s="13">
        <v>6167.66</v>
      </c>
    </row>
    <row r="138" spans="2:4">
      <c r="B138" s="13">
        <v>1914</v>
      </c>
      <c r="C138" s="13">
        <v>553739</v>
      </c>
      <c r="D138" s="13">
        <v>5587.06</v>
      </c>
    </row>
    <row r="139" spans="2:4">
      <c r="B139" s="13">
        <v>1915</v>
      </c>
      <c r="C139" s="13">
        <v>568835</v>
      </c>
      <c r="D139" s="13">
        <v>5657.46</v>
      </c>
    </row>
    <row r="140" spans="2:4">
      <c r="B140" s="13">
        <v>1916</v>
      </c>
      <c r="C140" s="13">
        <v>647713</v>
      </c>
      <c r="D140" s="13">
        <v>6352.56</v>
      </c>
    </row>
    <row r="141" spans="2:4">
      <c r="B141" s="13">
        <v>1917</v>
      </c>
      <c r="C141" s="13">
        <v>631693</v>
      </c>
      <c r="D141" s="13">
        <v>6108.39</v>
      </c>
    </row>
    <row r="142" spans="2:4">
      <c r="B142" s="13">
        <v>1918</v>
      </c>
      <c r="C142" s="13">
        <v>688666</v>
      </c>
      <c r="D142" s="13">
        <v>6586.95</v>
      </c>
    </row>
    <row r="143" spans="2:4">
      <c r="B143" s="13">
        <v>1919</v>
      </c>
      <c r="C143" s="13">
        <v>694191</v>
      </c>
      <c r="D143" s="13">
        <v>6607.38</v>
      </c>
    </row>
    <row r="144" spans="2:4">
      <c r="B144" s="13">
        <v>1920</v>
      </c>
      <c r="C144" s="13">
        <v>687704</v>
      </c>
      <c r="D144" s="13">
        <v>6459.68</v>
      </c>
    </row>
    <row r="145" spans="2:4">
      <c r="B145" s="13">
        <v>1921</v>
      </c>
      <c r="C145" s="13">
        <v>671938</v>
      </c>
      <c r="D145" s="13">
        <v>6190.81</v>
      </c>
    </row>
    <row r="146" spans="2:4">
      <c r="B146" s="13">
        <v>1922</v>
      </c>
      <c r="C146" s="13">
        <v>709250</v>
      </c>
      <c r="D146" s="13">
        <v>6444.86</v>
      </c>
    </row>
    <row r="147" spans="2:4">
      <c r="B147" s="13">
        <v>1923</v>
      </c>
      <c r="C147" s="13">
        <v>802640</v>
      </c>
      <c r="D147" s="13">
        <v>7169.82</v>
      </c>
    </row>
    <row r="148" spans="2:4">
      <c r="B148" s="13">
        <v>1924</v>
      </c>
      <c r="C148" s="13">
        <v>827355</v>
      </c>
      <c r="D148" s="13">
        <v>7250.57</v>
      </c>
    </row>
    <row r="149" spans="2:4">
      <c r="B149" s="13">
        <v>1925</v>
      </c>
      <c r="C149" s="13">
        <v>846789</v>
      </c>
      <c r="D149" s="13">
        <v>7310.68</v>
      </c>
    </row>
    <row r="150" spans="2:4">
      <c r="B150" s="13">
        <v>1926</v>
      </c>
      <c r="C150" s="13">
        <v>902122</v>
      </c>
      <c r="D150" s="13">
        <v>7684.37</v>
      </c>
    </row>
    <row r="151" spans="2:4">
      <c r="B151" s="13">
        <v>1927</v>
      </c>
      <c r="C151" s="13">
        <v>910834</v>
      </c>
      <c r="D151" s="13">
        <v>7651.82</v>
      </c>
    </row>
    <row r="152" spans="2:4">
      <c r="B152" s="13">
        <v>1928</v>
      </c>
      <c r="C152" s="13">
        <v>921273</v>
      </c>
      <c r="D152" s="13">
        <v>7644.85</v>
      </c>
    </row>
    <row r="153" spans="2:4">
      <c r="B153" s="13">
        <v>1929</v>
      </c>
      <c r="C153" s="13">
        <v>977000</v>
      </c>
      <c r="D153" s="13">
        <v>8016.21</v>
      </c>
    </row>
    <row r="154" spans="2:4">
      <c r="B154" s="13">
        <v>1930</v>
      </c>
      <c r="C154" s="13">
        <v>892800</v>
      </c>
      <c r="D154" s="13">
        <v>7247.46</v>
      </c>
    </row>
    <row r="155" spans="2:4">
      <c r="B155" s="13">
        <v>1931</v>
      </c>
      <c r="C155" s="13">
        <v>834900</v>
      </c>
      <c r="D155" s="13">
        <v>6724.98</v>
      </c>
    </row>
    <row r="156" spans="2:4">
      <c r="B156" s="13">
        <v>1932</v>
      </c>
      <c r="C156" s="13">
        <v>725800</v>
      </c>
      <c r="D156" s="13">
        <v>5808.77</v>
      </c>
    </row>
    <row r="157" spans="2:4">
      <c r="B157" s="13">
        <v>1933</v>
      </c>
      <c r="C157" s="13">
        <v>716400</v>
      </c>
      <c r="D157" s="13">
        <v>5699.74</v>
      </c>
    </row>
    <row r="158" spans="2:4">
      <c r="B158" s="13">
        <v>1934</v>
      </c>
      <c r="C158" s="13">
        <v>794400</v>
      </c>
      <c r="D158" s="13">
        <v>6280.59</v>
      </c>
    </row>
    <row r="159" spans="2:4">
      <c r="B159" s="13">
        <v>1935</v>
      </c>
      <c r="C159" s="13">
        <v>865000</v>
      </c>
      <c r="D159" s="13">
        <v>6791.67</v>
      </c>
    </row>
    <row r="160" spans="2:4">
      <c r="B160" s="13">
        <v>1936</v>
      </c>
      <c r="C160" s="13">
        <v>977900</v>
      </c>
      <c r="D160" s="13">
        <v>7629.06</v>
      </c>
    </row>
    <row r="161" spans="2:4">
      <c r="B161" s="13">
        <v>1937</v>
      </c>
      <c r="C161" s="13">
        <v>1028000</v>
      </c>
      <c r="D161" s="13">
        <v>7971.4</v>
      </c>
    </row>
    <row r="162" spans="2:4">
      <c r="B162" s="13">
        <v>1938</v>
      </c>
      <c r="C162" s="13">
        <v>992600</v>
      </c>
      <c r="D162" s="13">
        <v>7637.21</v>
      </c>
    </row>
    <row r="163" spans="2:4">
      <c r="B163" s="13">
        <v>1939</v>
      </c>
      <c r="C163" s="13">
        <v>1072800</v>
      </c>
      <c r="D163" s="13">
        <v>8187.56</v>
      </c>
    </row>
    <row r="164" spans="2:4">
      <c r="B164" s="13">
        <v>1940</v>
      </c>
      <c r="C164" s="13">
        <v>1166900</v>
      </c>
      <c r="D164" s="13">
        <v>8831.99</v>
      </c>
    </row>
    <row r="165" spans="2:4">
      <c r="B165" s="13">
        <v>1941</v>
      </c>
      <c r="C165" s="13">
        <v>1366100</v>
      </c>
      <c r="D165" s="13">
        <v>10240.48</v>
      </c>
    </row>
    <row r="166" spans="2:4">
      <c r="B166" s="13">
        <v>1942</v>
      </c>
      <c r="C166" s="13">
        <v>1618200</v>
      </c>
      <c r="D166" s="13">
        <v>11999.11</v>
      </c>
    </row>
    <row r="167" spans="2:4">
      <c r="B167" s="13">
        <v>1943</v>
      </c>
      <c r="C167" s="13">
        <v>1883100</v>
      </c>
      <c r="D167" s="13">
        <v>13771.49</v>
      </c>
    </row>
    <row r="168" spans="2:4">
      <c r="B168" s="13">
        <v>1944</v>
      </c>
      <c r="C168" s="13">
        <v>2035200</v>
      </c>
      <c r="D168" s="13">
        <v>14705.52</v>
      </c>
    </row>
    <row r="169" spans="2:4">
      <c r="B169" s="13">
        <v>1945</v>
      </c>
      <c r="C169" s="13">
        <v>2012400</v>
      </c>
      <c r="D169" s="13">
        <v>14381.68</v>
      </c>
    </row>
    <row r="170" spans="2:4">
      <c r="B170" s="13">
        <v>1946</v>
      </c>
      <c r="C170" s="13">
        <v>1792200</v>
      </c>
      <c r="D170" s="13">
        <v>12675.67</v>
      </c>
    </row>
    <row r="171" spans="2:4">
      <c r="B171" s="13">
        <v>1947</v>
      </c>
      <c r="C171" s="13">
        <v>1776100</v>
      </c>
      <c r="D171" s="13">
        <v>12323.25</v>
      </c>
    </row>
    <row r="172" spans="2:4">
      <c r="B172" s="13">
        <v>1948</v>
      </c>
      <c r="C172" s="13">
        <v>1854200</v>
      </c>
      <c r="D172" s="13">
        <v>12645.35</v>
      </c>
    </row>
    <row r="173" spans="2:4">
      <c r="B173" s="13">
        <v>1949</v>
      </c>
      <c r="C173" s="13">
        <v>1844700</v>
      </c>
      <c r="D173" s="13">
        <v>12364.94</v>
      </c>
    </row>
    <row r="174" spans="2:4">
      <c r="B174" s="13">
        <v>1950</v>
      </c>
      <c r="C174" s="13">
        <v>2006000</v>
      </c>
      <c r="D174" s="13">
        <v>13224.86</v>
      </c>
    </row>
    <row r="175" spans="2:4">
      <c r="B175" s="13">
        <v>1951</v>
      </c>
      <c r="C175" s="13">
        <v>2161100</v>
      </c>
      <c r="D175" s="13">
        <v>14007.01</v>
      </c>
    </row>
    <row r="176" spans="2:4">
      <c r="B176" s="13">
        <v>1952</v>
      </c>
      <c r="C176" s="13">
        <v>2243900</v>
      </c>
      <c r="D176" s="13">
        <v>14296.55</v>
      </c>
    </row>
    <row r="177" spans="2:4">
      <c r="B177" s="13">
        <v>1953</v>
      </c>
      <c r="C177" s="13">
        <v>2347200</v>
      </c>
      <c r="D177" s="13">
        <v>14709.99</v>
      </c>
    </row>
    <row r="178" spans="2:4">
      <c r="B178" s="13">
        <v>1954</v>
      </c>
      <c r="C178" s="13">
        <v>2332400</v>
      </c>
      <c r="D178" s="13">
        <v>14362.87</v>
      </c>
    </row>
    <row r="179" spans="2:4">
      <c r="B179" s="13">
        <v>1955</v>
      </c>
      <c r="C179" s="13">
        <v>2500300</v>
      </c>
      <c r="D179" s="13">
        <v>15128.12</v>
      </c>
    </row>
    <row r="180" spans="2:4">
      <c r="B180" s="13">
        <v>1956</v>
      </c>
      <c r="C180" s="13">
        <v>2549700</v>
      </c>
      <c r="D180" s="13">
        <v>15156.85</v>
      </c>
    </row>
    <row r="181" spans="2:4">
      <c r="B181" s="13">
        <v>1957</v>
      </c>
      <c r="C181" s="13">
        <v>2601100</v>
      </c>
      <c r="D181" s="13">
        <v>15186.78</v>
      </c>
    </row>
    <row r="182" spans="2:4">
      <c r="B182" s="13">
        <v>1958</v>
      </c>
      <c r="C182" s="13">
        <v>2577600</v>
      </c>
      <c r="D182" s="13">
        <v>14801.8</v>
      </c>
    </row>
    <row r="183" spans="2:4">
      <c r="B183" s="13">
        <v>1959</v>
      </c>
      <c r="C183" s="13">
        <v>2762500</v>
      </c>
      <c r="D183" s="13">
        <v>15595.89</v>
      </c>
    </row>
    <row r="184" spans="2:4">
      <c r="B184" s="13">
        <v>1960</v>
      </c>
      <c r="C184" s="13">
        <v>2830900</v>
      </c>
      <c r="D184" s="13">
        <v>15661.1</v>
      </c>
    </row>
    <row r="185" spans="2:4">
      <c r="B185" s="13">
        <v>1961</v>
      </c>
      <c r="C185" s="13">
        <v>2896900</v>
      </c>
      <c r="D185" s="13">
        <v>15766.13</v>
      </c>
    </row>
    <row r="186" spans="2:4">
      <c r="B186" s="13">
        <v>1962</v>
      </c>
      <c r="C186" s="13">
        <v>3072400</v>
      </c>
      <c r="D186" s="13">
        <v>16466.05</v>
      </c>
    </row>
    <row r="187" spans="2:4">
      <c r="B187" s="13">
        <v>1963</v>
      </c>
      <c r="C187" s="13">
        <v>3206700</v>
      </c>
      <c r="D187" s="13">
        <v>16939.78</v>
      </c>
    </row>
    <row r="188" spans="2:4">
      <c r="B188" s="13">
        <v>1964</v>
      </c>
      <c r="C188" s="13">
        <v>3392300</v>
      </c>
      <c r="D188" s="13">
        <v>17674.95</v>
      </c>
    </row>
    <row r="189" spans="2:4">
      <c r="B189" s="13">
        <v>1965</v>
      </c>
      <c r="C189" s="13">
        <v>3610100</v>
      </c>
      <c r="D189" s="13">
        <v>18575.54</v>
      </c>
    </row>
    <row r="190" spans="2:4">
      <c r="B190" s="13">
        <v>1966</v>
      </c>
      <c r="C190" s="13">
        <v>3845300</v>
      </c>
      <c r="D190" s="13">
        <v>19559.099999999999</v>
      </c>
    </row>
    <row r="191" spans="2:4">
      <c r="B191" s="13">
        <v>1967</v>
      </c>
      <c r="C191" s="13">
        <v>3942500</v>
      </c>
      <c r="D191" s="13">
        <v>19836.28</v>
      </c>
    </row>
    <row r="192" spans="2:4">
      <c r="B192" s="13">
        <v>1968</v>
      </c>
      <c r="C192" s="13">
        <v>4133400</v>
      </c>
      <c r="D192" s="13">
        <v>20590.3</v>
      </c>
    </row>
    <row r="193" spans="2:4">
      <c r="B193" s="13">
        <v>1969</v>
      </c>
      <c r="C193" s="13">
        <v>4261800</v>
      </c>
      <c r="D193" s="13">
        <v>21021.43</v>
      </c>
    </row>
    <row r="194" spans="2:4">
      <c r="B194" s="13">
        <v>1970</v>
      </c>
      <c r="C194" s="13">
        <v>4269900</v>
      </c>
      <c r="D194" s="13">
        <v>20819.740000000002</v>
      </c>
    </row>
    <row r="195" spans="2:4">
      <c r="B195" s="13">
        <v>1971</v>
      </c>
      <c r="C195" s="13">
        <v>4413300</v>
      </c>
      <c r="D195" s="13">
        <v>21249.25</v>
      </c>
    </row>
    <row r="196" spans="2:4">
      <c r="B196" s="13">
        <v>1972</v>
      </c>
      <c r="C196" s="13">
        <v>4647700</v>
      </c>
      <c r="D196" s="13">
        <v>22139.919999999998</v>
      </c>
    </row>
    <row r="197" spans="2:4">
      <c r="B197" s="13">
        <v>1973</v>
      </c>
      <c r="C197" s="13">
        <v>4917000</v>
      </c>
      <c r="D197" s="13">
        <v>23200.07</v>
      </c>
    </row>
    <row r="198" spans="2:4">
      <c r="B198" s="13">
        <v>1974</v>
      </c>
      <c r="C198" s="13">
        <v>4889900</v>
      </c>
      <c r="D198" s="13">
        <v>22860.9</v>
      </c>
    </row>
    <row r="199" spans="2:4">
      <c r="B199" s="13">
        <v>1975</v>
      </c>
      <c r="C199" s="13">
        <v>4879500</v>
      </c>
      <c r="D199" s="13">
        <v>22592.27</v>
      </c>
    </row>
    <row r="200" spans="2:4">
      <c r="B200" s="13">
        <v>1976</v>
      </c>
      <c r="C200" s="13">
        <v>5141300</v>
      </c>
      <c r="D200" s="13">
        <v>23574.65</v>
      </c>
    </row>
    <row r="201" spans="2:4">
      <c r="B201" s="13">
        <v>1977</v>
      </c>
      <c r="C201" s="13">
        <v>5377700</v>
      </c>
      <c r="D201" s="13">
        <v>24412.02</v>
      </c>
    </row>
    <row r="202" spans="2:4">
      <c r="B202" s="13">
        <v>1978</v>
      </c>
      <c r="C202" s="13">
        <v>5677600</v>
      </c>
      <c r="D202" s="13">
        <v>25502.52</v>
      </c>
    </row>
    <row r="203" spans="2:4">
      <c r="B203" s="13">
        <v>1979</v>
      </c>
      <c r="C203" s="13">
        <v>5855000</v>
      </c>
      <c r="D203" s="13">
        <v>26009.97</v>
      </c>
    </row>
    <row r="204" spans="2:4">
      <c r="B204" s="13">
        <v>1980</v>
      </c>
      <c r="C204" s="13">
        <v>5839000</v>
      </c>
      <c r="D204" s="13">
        <v>25640.46</v>
      </c>
    </row>
    <row r="205" spans="2:4">
      <c r="B205" s="13">
        <v>1981</v>
      </c>
      <c r="C205" s="13">
        <v>5987200</v>
      </c>
      <c r="D205" s="13">
        <v>26030.400000000001</v>
      </c>
    </row>
    <row r="206" spans="2:4">
      <c r="B206" s="13">
        <v>1982</v>
      </c>
      <c r="C206" s="13">
        <v>5870900</v>
      </c>
      <c r="D206" s="13">
        <v>25281.85</v>
      </c>
    </row>
    <row r="207" spans="2:4">
      <c r="B207" s="13">
        <v>1983</v>
      </c>
      <c r="C207" s="13">
        <v>6136200</v>
      </c>
      <c r="D207" s="13">
        <v>26185.81</v>
      </c>
    </row>
    <row r="208" spans="2:4">
      <c r="B208" s="13">
        <v>1984</v>
      </c>
      <c r="C208" s="13">
        <v>6577100</v>
      </c>
      <c r="D208" s="13">
        <v>27822.62</v>
      </c>
    </row>
    <row r="209" spans="2:4">
      <c r="B209" s="13">
        <v>1985</v>
      </c>
      <c r="C209" s="13">
        <v>6849300</v>
      </c>
      <c r="D209" s="13">
        <v>28717.52</v>
      </c>
    </row>
    <row r="210" spans="2:4">
      <c r="B210" s="13">
        <v>1986</v>
      </c>
      <c r="C210" s="13">
        <v>7086500</v>
      </c>
      <c r="D210" s="13">
        <v>29443.29</v>
      </c>
    </row>
    <row r="211" spans="2:4">
      <c r="B211" s="13">
        <v>1987</v>
      </c>
      <c r="C211" s="13">
        <v>7313300</v>
      </c>
      <c r="D211" s="13">
        <v>30115.34</v>
      </c>
    </row>
    <row r="212" spans="2:4">
      <c r="B212" s="13">
        <v>1988</v>
      </c>
      <c r="C212" s="13">
        <v>7613900</v>
      </c>
      <c r="D212" s="13">
        <v>31069.41</v>
      </c>
    </row>
    <row r="213" spans="2:4">
      <c r="B213" s="13">
        <v>1989</v>
      </c>
      <c r="C213" s="13">
        <v>7885900</v>
      </c>
      <c r="D213" s="13">
        <v>31876.78</v>
      </c>
    </row>
    <row r="214" spans="2:4">
      <c r="B214" s="13">
        <v>1990</v>
      </c>
      <c r="C214" s="13">
        <v>8033900</v>
      </c>
      <c r="D214" s="13">
        <v>32112.35</v>
      </c>
    </row>
    <row r="215" spans="2:4">
      <c r="B215" s="13">
        <v>1991</v>
      </c>
      <c r="C215" s="13">
        <v>8015100</v>
      </c>
      <c r="D215" s="13">
        <v>31614.01</v>
      </c>
    </row>
    <row r="216" spans="2:4">
      <c r="B216" s="13">
        <v>1992</v>
      </c>
      <c r="C216" s="13">
        <v>8287100</v>
      </c>
      <c r="D216" s="13">
        <v>32255.32</v>
      </c>
    </row>
    <row r="217" spans="2:4">
      <c r="B217" s="13">
        <v>1993</v>
      </c>
      <c r="C217" s="13">
        <v>8523400</v>
      </c>
      <c r="D217" s="13">
        <v>32746.79</v>
      </c>
    </row>
    <row r="218" spans="2:4">
      <c r="B218" s="13">
        <v>1994</v>
      </c>
      <c r="C218" s="13">
        <v>8870700</v>
      </c>
      <c r="D218" s="13">
        <v>33670.65</v>
      </c>
    </row>
    <row r="219" spans="2:4">
      <c r="B219" s="13">
        <v>1995</v>
      </c>
      <c r="C219" s="13">
        <v>9093700</v>
      </c>
      <c r="D219" s="13">
        <v>34111.440000000002</v>
      </c>
    </row>
    <row r="220" spans="2:4">
      <c r="B220" s="13">
        <v>1996</v>
      </c>
      <c r="C220" s="13">
        <v>9433900</v>
      </c>
      <c r="D220" s="13">
        <v>34977.42</v>
      </c>
    </row>
    <row r="221" spans="2:4">
      <c r="B221" s="13">
        <v>1997</v>
      </c>
      <c r="C221" s="13">
        <v>9854300</v>
      </c>
      <c r="D221" s="13">
        <v>36101.89</v>
      </c>
    </row>
    <row r="222" spans="2:4">
      <c r="B222" s="13">
        <v>1998</v>
      </c>
      <c r="C222" s="13">
        <v>10283500</v>
      </c>
      <c r="D222" s="13">
        <v>37238.28</v>
      </c>
    </row>
    <row r="223" spans="2:4">
      <c r="B223" s="13">
        <v>1999</v>
      </c>
      <c r="C223" s="13">
        <v>10779800</v>
      </c>
      <c r="D223" s="13">
        <v>38591.910000000003</v>
      </c>
    </row>
    <row r="224" spans="2:4">
      <c r="B224" s="13">
        <v>2000</v>
      </c>
      <c r="C224" s="13">
        <v>11226000</v>
      </c>
      <c r="D224" s="13">
        <v>39749.589999999997</v>
      </c>
    </row>
    <row r="225" spans="2:5">
      <c r="B225" s="13">
        <v>2001</v>
      </c>
      <c r="C225" s="13">
        <v>11347200</v>
      </c>
      <c r="D225" s="13">
        <v>39767.99</v>
      </c>
    </row>
    <row r="226" spans="2:5">
      <c r="B226" s="13">
        <v>2002</v>
      </c>
      <c r="C226" s="13">
        <v>11543100</v>
      </c>
      <c r="D226" s="13">
        <v>40061.71</v>
      </c>
    </row>
    <row r="227" spans="2:5">
      <c r="B227" s="13">
        <v>2003</v>
      </c>
      <c r="C227" s="13">
        <v>11836400</v>
      </c>
      <c r="D227" s="13">
        <v>40696.589999999997</v>
      </c>
    </row>
    <row r="228" spans="2:5">
      <c r="B228" s="13">
        <v>2004</v>
      </c>
      <c r="C228" s="13">
        <v>12246900</v>
      </c>
      <c r="D228" s="13">
        <v>41726.800000000003</v>
      </c>
    </row>
    <row r="229" spans="2:5">
      <c r="B229" s="13">
        <v>2005</v>
      </c>
      <c r="C229" s="13">
        <v>12623000</v>
      </c>
      <c r="D229" s="13">
        <v>42612.3</v>
      </c>
    </row>
    <row r="230" spans="2:5">
      <c r="B230" s="13">
        <v>2006</v>
      </c>
      <c r="C230" s="13">
        <v>12958500</v>
      </c>
      <c r="D230" s="13">
        <v>43331.93</v>
      </c>
    </row>
    <row r="231" spans="2:5">
      <c r="B231" s="13">
        <v>2007</v>
      </c>
      <c r="C231" s="13">
        <v>13206400</v>
      </c>
      <c r="D231" s="13">
        <v>43726.18</v>
      </c>
    </row>
    <row r="232" spans="2:5">
      <c r="B232" s="13">
        <v>2008</v>
      </c>
      <c r="C232" s="13">
        <v>13161900</v>
      </c>
      <c r="D232" s="13">
        <v>43177.7</v>
      </c>
    </row>
    <row r="233" spans="2:5">
      <c r="B233" s="13">
        <v>2009</v>
      </c>
      <c r="C233" s="13">
        <v>12703100</v>
      </c>
      <c r="D233" s="13">
        <v>41313.18</v>
      </c>
    </row>
    <row r="234" spans="2:5">
      <c r="B234" s="13">
        <v>2010</v>
      </c>
      <c r="C234" s="13">
        <v>13088000</v>
      </c>
      <c r="D234" s="13">
        <v>42204.92</v>
      </c>
    </row>
    <row r="235" spans="2:5">
      <c r="B235" s="13">
        <v>2011</v>
      </c>
      <c r="C235" s="13">
        <v>13315100</v>
      </c>
      <c r="D235" s="13">
        <v>42671</v>
      </c>
    </row>
    <row r="236" spans="2:5">
      <c r="B236" s="51" t="s">
        <v>178</v>
      </c>
      <c r="C236" s="51"/>
      <c r="D236" s="51"/>
      <c r="E236" s="51"/>
    </row>
    <row r="237" spans="2:5">
      <c r="B237" s="13" t="s">
        <v>179</v>
      </c>
    </row>
    <row r="238" spans="2:5">
      <c r="B238" s="13" t="s">
        <v>180</v>
      </c>
    </row>
    <row r="239" spans="2:5">
      <c r="B239" s="13" t="s">
        <v>181</v>
      </c>
    </row>
  </sheetData>
  <mergeCells count="1">
    <mergeCell ref="B236:E236"/>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F53"/>
  <sheetViews>
    <sheetView zoomScaleNormal="100" workbookViewId="0">
      <selection activeCell="B1" sqref="B1"/>
    </sheetView>
  </sheetViews>
  <sheetFormatPr defaultColWidth="14.5546875" defaultRowHeight="13.2"/>
  <cols>
    <col min="1" max="2" width="8.6640625" style="13" customWidth="1"/>
    <col min="3" max="3" width="13.88671875" style="17" customWidth="1"/>
    <col min="4" max="4" width="12.88671875" style="17" customWidth="1"/>
    <col min="5" max="5" width="16.5546875" style="13" customWidth="1"/>
    <col min="6" max="6" width="13.88671875" style="17" customWidth="1"/>
    <col min="7" max="16384" width="14.5546875" style="13"/>
  </cols>
  <sheetData>
    <row r="1" spans="2:32">
      <c r="B1" s="13" t="s">
        <v>182</v>
      </c>
      <c r="Z1" s="13" t="s">
        <v>183</v>
      </c>
      <c r="AB1" s="13" t="s">
        <v>184</v>
      </c>
      <c r="AC1" s="17"/>
      <c r="AD1" s="17"/>
      <c r="AF1" s="17"/>
    </row>
    <row r="2" spans="2:32">
      <c r="C2" s="18"/>
      <c r="D2" s="18"/>
      <c r="E2" s="19"/>
      <c r="F2" s="18"/>
      <c r="Z2" s="13" t="s">
        <v>185</v>
      </c>
      <c r="AC2" s="18" t="s">
        <v>186</v>
      </c>
      <c r="AD2" s="18" t="s">
        <v>187</v>
      </c>
      <c r="AE2" s="19" t="s">
        <v>188</v>
      </c>
      <c r="AF2" s="18" t="s">
        <v>189</v>
      </c>
    </row>
    <row r="3" spans="2:32">
      <c r="C3" s="18"/>
      <c r="D3" s="18"/>
      <c r="E3" s="19"/>
      <c r="F3" s="18"/>
      <c r="Z3" s="13" t="s">
        <v>190</v>
      </c>
      <c r="AB3" s="13">
        <v>1955</v>
      </c>
      <c r="AC3" s="18">
        <v>285</v>
      </c>
      <c r="AD3" s="18"/>
      <c r="AE3" s="19"/>
      <c r="AF3" s="18"/>
    </row>
    <row r="4" spans="2:32">
      <c r="B4" s="13" t="s">
        <v>175</v>
      </c>
      <c r="C4" s="18"/>
      <c r="D4" s="18"/>
      <c r="E4" s="19"/>
      <c r="F4" s="18"/>
      <c r="Z4" s="13" t="s">
        <v>191</v>
      </c>
      <c r="AB4" s="13">
        <v>1956</v>
      </c>
      <c r="AC4" s="18">
        <v>380</v>
      </c>
      <c r="AD4" s="18"/>
      <c r="AE4" s="19"/>
      <c r="AF4" s="18"/>
    </row>
    <row r="5" spans="2:32">
      <c r="B5" s="16"/>
      <c r="C5" s="18"/>
      <c r="D5" s="18"/>
      <c r="E5" s="19"/>
      <c r="F5" s="18"/>
      <c r="AB5" s="13">
        <v>1957</v>
      </c>
      <c r="AC5" s="18">
        <v>750</v>
      </c>
      <c r="AD5" s="18"/>
      <c r="AE5" s="19"/>
      <c r="AF5" s="18"/>
    </row>
    <row r="6" spans="2:32">
      <c r="C6" s="18"/>
      <c r="D6" s="18"/>
      <c r="E6" s="19"/>
      <c r="F6" s="18"/>
      <c r="AB6" s="13">
        <v>1958</v>
      </c>
      <c r="AC6" s="18">
        <v>1177</v>
      </c>
      <c r="AD6" s="18"/>
      <c r="AE6" s="19"/>
      <c r="AF6" s="18"/>
    </row>
    <row r="7" spans="2:32">
      <c r="C7" s="18"/>
      <c r="D7" s="18"/>
      <c r="E7" s="19"/>
      <c r="F7" s="18"/>
      <c r="AB7" s="13">
        <v>1959</v>
      </c>
      <c r="AC7" s="18">
        <v>1870</v>
      </c>
      <c r="AD7" s="18"/>
      <c r="AE7" s="19"/>
      <c r="AF7" s="18"/>
    </row>
    <row r="8" spans="2:32">
      <c r="C8" s="18"/>
      <c r="D8" s="18"/>
      <c r="E8" s="19"/>
      <c r="F8" s="18"/>
      <c r="AB8" s="13">
        <v>1960</v>
      </c>
      <c r="AC8" s="18">
        <v>2908</v>
      </c>
      <c r="AD8" s="18"/>
      <c r="AE8" s="19"/>
      <c r="AF8" s="18"/>
    </row>
    <row r="9" spans="2:32">
      <c r="C9" s="18"/>
      <c r="D9" s="18"/>
      <c r="E9" s="19"/>
      <c r="F9" s="18"/>
      <c r="AB9" s="13">
        <v>1961</v>
      </c>
      <c r="AC9" s="18">
        <v>3609</v>
      </c>
      <c r="AD9" s="18"/>
      <c r="AE9" s="19"/>
      <c r="AF9" s="18"/>
    </row>
    <row r="10" spans="2:32">
      <c r="C10" s="18"/>
      <c r="D10" s="18"/>
      <c r="E10" s="19"/>
      <c r="F10" s="18"/>
      <c r="AB10" s="13">
        <v>1962</v>
      </c>
      <c r="AC10" s="18">
        <v>4190</v>
      </c>
      <c r="AD10" s="18"/>
      <c r="AE10" s="19"/>
      <c r="AF10" s="18"/>
    </row>
    <row r="11" spans="2:32">
      <c r="C11" s="18"/>
      <c r="D11" s="18"/>
      <c r="E11" s="19"/>
      <c r="F11" s="18"/>
      <c r="AB11" s="13">
        <v>1963</v>
      </c>
      <c r="AC11" s="18">
        <v>5858</v>
      </c>
      <c r="AD11" s="18"/>
      <c r="AE11" s="19"/>
      <c r="AF11" s="18"/>
    </row>
    <row r="12" spans="2:32">
      <c r="C12" s="18"/>
      <c r="D12" s="18"/>
      <c r="E12" s="19"/>
      <c r="F12" s="18"/>
      <c r="AB12" s="13">
        <v>1964</v>
      </c>
      <c r="AC12" s="18">
        <v>7710</v>
      </c>
      <c r="AD12" s="18"/>
      <c r="AE12" s="19"/>
      <c r="AF12" s="18"/>
    </row>
    <row r="13" spans="2:32">
      <c r="C13" s="18"/>
      <c r="D13" s="18"/>
      <c r="E13" s="19"/>
      <c r="F13" s="18"/>
      <c r="AB13" s="13">
        <v>1965</v>
      </c>
      <c r="AC13" s="18">
        <v>9021</v>
      </c>
      <c r="AD13" s="18"/>
      <c r="AE13" s="19"/>
      <c r="AF13" s="18"/>
    </row>
    <row r="14" spans="2:32">
      <c r="C14" s="18"/>
      <c r="D14" s="18"/>
      <c r="E14" s="19"/>
      <c r="F14" s="18"/>
      <c r="AB14" s="13">
        <v>1966</v>
      </c>
      <c r="AC14" s="18">
        <v>9630</v>
      </c>
      <c r="AD14" s="18"/>
      <c r="AE14" s="19"/>
      <c r="AF14" s="18"/>
    </row>
    <row r="15" spans="2:32">
      <c r="C15" s="18"/>
      <c r="D15" s="18"/>
      <c r="E15" s="19"/>
      <c r="F15" s="18"/>
      <c r="AB15" s="13">
        <v>1967</v>
      </c>
      <c r="AC15" s="18">
        <v>10703</v>
      </c>
      <c r="AD15" s="18"/>
      <c r="AE15" s="19"/>
      <c r="AF15" s="18"/>
    </row>
    <row r="16" spans="2:32">
      <c r="B16" s="13" t="s">
        <v>167</v>
      </c>
      <c r="C16" s="18" t="s">
        <v>192</v>
      </c>
      <c r="D16" s="18"/>
      <c r="E16" s="19"/>
      <c r="F16" s="18"/>
      <c r="AB16" s="13">
        <v>1968</v>
      </c>
      <c r="AC16" s="18">
        <v>11623</v>
      </c>
      <c r="AD16" s="18"/>
      <c r="AE16" s="19"/>
      <c r="AF16" s="18"/>
    </row>
    <row r="17" spans="2:32">
      <c r="B17" s="13">
        <v>1969</v>
      </c>
      <c r="C17" s="18">
        <v>13954</v>
      </c>
      <c r="D17" s="18"/>
      <c r="E17" s="18"/>
      <c r="F17" s="18"/>
      <c r="AB17" s="13">
        <v>1969</v>
      </c>
      <c r="AC17" s="18">
        <v>10280</v>
      </c>
      <c r="AD17" s="18">
        <v>3674</v>
      </c>
      <c r="AE17" s="18">
        <f t="shared" ref="AE17:AE50" si="0">AC17+AD17</f>
        <v>13954</v>
      </c>
      <c r="AF17" s="18"/>
    </row>
    <row r="18" spans="2:32">
      <c r="B18" s="13">
        <f>1970</f>
        <v>1970</v>
      </c>
      <c r="C18" s="17">
        <v>14379</v>
      </c>
      <c r="E18" s="17"/>
      <c r="AB18" s="13">
        <f>1970</f>
        <v>1970</v>
      </c>
      <c r="AC18" s="17">
        <v>10273</v>
      </c>
      <c r="AD18" s="17">
        <v>4106</v>
      </c>
      <c r="AE18" s="17">
        <f t="shared" si="0"/>
        <v>14379</v>
      </c>
      <c r="AF18" s="17"/>
    </row>
    <row r="19" spans="2:32">
      <c r="B19" s="13">
        <f t="shared" ref="B19:B48" si="1">B18+1</f>
        <v>1971</v>
      </c>
      <c r="C19" s="17">
        <v>14806</v>
      </c>
      <c r="E19" s="17"/>
      <c r="AB19" s="13">
        <f t="shared" ref="AB19:AB48" si="2">AB18+1</f>
        <v>1971</v>
      </c>
      <c r="AC19" s="17">
        <v>10592</v>
      </c>
      <c r="AD19" s="17">
        <v>4214</v>
      </c>
      <c r="AE19" s="17">
        <f t="shared" si="0"/>
        <v>14806</v>
      </c>
      <c r="AF19" s="17"/>
    </row>
    <row r="20" spans="2:32">
      <c r="B20" s="13">
        <f t="shared" si="1"/>
        <v>1972</v>
      </c>
      <c r="C20" s="17">
        <v>15186</v>
      </c>
      <c r="E20" s="17"/>
      <c r="AB20" s="13">
        <f t="shared" si="2"/>
        <v>1972</v>
      </c>
      <c r="AC20" s="17">
        <v>10611</v>
      </c>
      <c r="AD20" s="17">
        <v>4575</v>
      </c>
      <c r="AE20" s="17">
        <f t="shared" si="0"/>
        <v>15186</v>
      </c>
      <c r="AF20" s="17"/>
    </row>
    <row r="21" spans="2:32">
      <c r="B21" s="13">
        <f t="shared" si="1"/>
        <v>1973</v>
      </c>
      <c r="C21" s="17">
        <v>14310</v>
      </c>
      <c r="E21" s="17"/>
      <c r="AB21" s="13">
        <f t="shared" si="2"/>
        <v>1973</v>
      </c>
      <c r="AC21" s="17">
        <v>9871</v>
      </c>
      <c r="AD21" s="17">
        <v>4439</v>
      </c>
      <c r="AE21" s="17">
        <f t="shared" si="0"/>
        <v>14310</v>
      </c>
      <c r="AF21" s="17"/>
    </row>
    <row r="22" spans="2:32">
      <c r="B22" s="13">
        <f t="shared" si="1"/>
        <v>1974</v>
      </c>
      <c r="C22" s="17">
        <v>16038</v>
      </c>
      <c r="E22" s="17"/>
      <c r="AB22" s="13">
        <f t="shared" si="2"/>
        <v>1974</v>
      </c>
      <c r="AC22" s="17">
        <v>11213</v>
      </c>
      <c r="AD22" s="17">
        <v>4825</v>
      </c>
      <c r="AE22" s="17">
        <f t="shared" si="0"/>
        <v>16038</v>
      </c>
      <c r="AF22" s="17"/>
    </row>
    <row r="23" spans="2:32">
      <c r="B23" s="13">
        <f t="shared" si="1"/>
        <v>1975</v>
      </c>
      <c r="C23" s="17">
        <v>17090</v>
      </c>
      <c r="E23" s="17"/>
      <c r="AB23" s="13">
        <f t="shared" si="2"/>
        <v>1975</v>
      </c>
      <c r="AC23" s="17">
        <v>11804</v>
      </c>
      <c r="AD23" s="17">
        <v>5286</v>
      </c>
      <c r="AE23" s="17">
        <f t="shared" si="0"/>
        <v>17090</v>
      </c>
      <c r="AF23" s="17"/>
    </row>
    <row r="24" spans="2:32">
      <c r="B24" s="13">
        <f t="shared" si="1"/>
        <v>1976</v>
      </c>
      <c r="C24" s="17">
        <v>19065</v>
      </c>
      <c r="E24" s="17"/>
      <c r="AB24" s="13">
        <f t="shared" si="2"/>
        <v>1976</v>
      </c>
      <c r="AC24" s="17">
        <v>13076</v>
      </c>
      <c r="AD24" s="17">
        <v>5989</v>
      </c>
      <c r="AE24" s="17">
        <f t="shared" si="0"/>
        <v>19065</v>
      </c>
      <c r="AF24" s="17"/>
    </row>
    <row r="25" spans="2:32">
      <c r="B25" s="13">
        <f t="shared" si="1"/>
        <v>1977</v>
      </c>
      <c r="C25" s="17">
        <v>20317</v>
      </c>
      <c r="E25" s="17"/>
      <c r="AB25" s="13">
        <f t="shared" si="2"/>
        <v>1977</v>
      </c>
      <c r="AC25" s="17">
        <v>14089</v>
      </c>
      <c r="AD25" s="17">
        <v>6228</v>
      </c>
      <c r="AE25" s="17">
        <f t="shared" si="0"/>
        <v>20317</v>
      </c>
      <c r="AF25" s="17"/>
    </row>
    <row r="26" spans="2:32">
      <c r="B26" s="13">
        <f t="shared" si="1"/>
        <v>1978</v>
      </c>
      <c r="C26" s="17">
        <v>22510</v>
      </c>
      <c r="E26" s="17"/>
      <c r="AB26" s="13">
        <f t="shared" si="2"/>
        <v>1978</v>
      </c>
      <c r="AC26" s="17">
        <v>15774</v>
      </c>
      <c r="AD26" s="17">
        <v>6736</v>
      </c>
      <c r="AE26" s="17">
        <f t="shared" si="0"/>
        <v>22510</v>
      </c>
      <c r="AF26" s="17"/>
    </row>
    <row r="27" spans="2:32">
      <c r="B27" s="13">
        <f t="shared" si="1"/>
        <v>1979</v>
      </c>
      <c r="C27" s="17">
        <v>24727</v>
      </c>
      <c r="E27" s="17"/>
      <c r="AB27" s="13">
        <f t="shared" si="2"/>
        <v>1979</v>
      </c>
      <c r="AC27" s="17">
        <v>17615</v>
      </c>
      <c r="AD27" s="17">
        <v>7112</v>
      </c>
      <c r="AE27" s="17">
        <f t="shared" si="0"/>
        <v>24727</v>
      </c>
      <c r="AF27" s="17"/>
    </row>
    <row r="28" spans="2:32">
      <c r="B28" s="13">
        <f t="shared" si="1"/>
        <v>1980</v>
      </c>
      <c r="C28" s="17">
        <v>27879</v>
      </c>
      <c r="E28" s="17"/>
      <c r="AB28" s="13">
        <f t="shared" si="2"/>
        <v>1980</v>
      </c>
      <c r="AC28" s="17">
        <v>20096</v>
      </c>
      <c r="AD28" s="17">
        <v>7783</v>
      </c>
      <c r="AE28" s="17">
        <f t="shared" si="0"/>
        <v>27879</v>
      </c>
      <c r="AF28" s="17"/>
    </row>
    <row r="29" spans="2:32">
      <c r="B29" s="13">
        <f t="shared" si="1"/>
        <v>1981</v>
      </c>
      <c r="C29" s="17">
        <v>30558</v>
      </c>
      <c r="E29" s="17"/>
      <c r="AB29" s="13">
        <f t="shared" si="2"/>
        <v>1981</v>
      </c>
      <c r="AC29" s="17">
        <v>22537</v>
      </c>
      <c r="AD29" s="17">
        <v>8021</v>
      </c>
      <c r="AE29" s="17">
        <f t="shared" si="0"/>
        <v>30558</v>
      </c>
      <c r="AF29" s="17"/>
    </row>
    <row r="30" spans="2:32">
      <c r="B30" s="13">
        <f t="shared" si="1"/>
        <v>1982</v>
      </c>
      <c r="C30" s="17">
        <v>31918</v>
      </c>
      <c r="E30" s="17"/>
      <c r="AB30" s="13">
        <f t="shared" si="2"/>
        <v>1982</v>
      </c>
      <c r="AC30" s="17">
        <v>23825</v>
      </c>
      <c r="AD30" s="17">
        <v>8093</v>
      </c>
      <c r="AE30" s="17">
        <f t="shared" si="0"/>
        <v>31918</v>
      </c>
      <c r="AF30" s="17"/>
    </row>
    <row r="31" spans="2:32">
      <c r="B31" s="13">
        <f t="shared" si="1"/>
        <v>1983</v>
      </c>
      <c r="C31" s="17">
        <v>35489</v>
      </c>
      <c r="E31" s="17"/>
      <c r="AB31" s="13">
        <f t="shared" si="2"/>
        <v>1983</v>
      </c>
      <c r="AC31" s="17">
        <v>26706</v>
      </c>
      <c r="AD31" s="17">
        <v>8783</v>
      </c>
      <c r="AE31" s="17">
        <f t="shared" si="0"/>
        <v>35489</v>
      </c>
      <c r="AF31" s="17"/>
    </row>
    <row r="32" spans="2:32">
      <c r="B32" s="13">
        <f t="shared" si="1"/>
        <v>1984</v>
      </c>
      <c r="C32" s="17">
        <v>39962</v>
      </c>
      <c r="E32" s="17"/>
      <c r="AB32" s="13">
        <f t="shared" si="2"/>
        <v>1984</v>
      </c>
      <c r="AC32" s="17">
        <v>30583</v>
      </c>
      <c r="AD32" s="17">
        <v>9379</v>
      </c>
      <c r="AE32" s="17">
        <f t="shared" si="0"/>
        <v>39962</v>
      </c>
      <c r="AF32" s="17"/>
    </row>
    <row r="33" spans="2:32">
      <c r="B33" s="13">
        <f t="shared" si="1"/>
        <v>1985</v>
      </c>
      <c r="C33" s="17">
        <v>46351</v>
      </c>
      <c r="E33" s="17"/>
      <c r="AB33" s="13">
        <f t="shared" si="2"/>
        <v>1985</v>
      </c>
      <c r="AC33" s="17">
        <v>36282</v>
      </c>
      <c r="AD33" s="17">
        <v>10069</v>
      </c>
      <c r="AE33" s="17">
        <f t="shared" si="0"/>
        <v>46351</v>
      </c>
      <c r="AF33" s="17"/>
    </row>
    <row r="34" spans="2:32">
      <c r="B34" s="13">
        <f t="shared" si="1"/>
        <v>1986</v>
      </c>
      <c r="C34" s="17">
        <v>51507</v>
      </c>
      <c r="E34" s="17"/>
      <c r="AB34" s="13">
        <f t="shared" si="2"/>
        <v>1986</v>
      </c>
      <c r="AC34" s="17">
        <v>40790</v>
      </c>
      <c r="AD34" s="17">
        <v>10717</v>
      </c>
      <c r="AE34" s="17">
        <f t="shared" si="0"/>
        <v>51507</v>
      </c>
      <c r="AF34" s="17"/>
    </row>
    <row r="35" spans="2:32">
      <c r="B35" s="13">
        <f t="shared" si="1"/>
        <v>1987</v>
      </c>
      <c r="C35" s="17">
        <v>59123</v>
      </c>
      <c r="E35" s="17"/>
      <c r="AB35" s="13">
        <f t="shared" si="2"/>
        <v>1987</v>
      </c>
      <c r="AC35" s="17">
        <v>47783</v>
      </c>
      <c r="AD35" s="17">
        <v>11340</v>
      </c>
      <c r="AE35" s="17">
        <f t="shared" si="0"/>
        <v>59123</v>
      </c>
      <c r="AF35" s="17"/>
    </row>
    <row r="36" spans="2:32">
      <c r="B36" s="13">
        <f t="shared" si="1"/>
        <v>1988</v>
      </c>
      <c r="C36" s="17">
        <v>66227</v>
      </c>
      <c r="E36" s="17"/>
      <c r="AB36" s="13">
        <f t="shared" si="2"/>
        <v>1988</v>
      </c>
      <c r="AC36" s="17">
        <v>54235</v>
      </c>
      <c r="AD36" s="17">
        <v>11992</v>
      </c>
      <c r="AE36" s="17">
        <f t="shared" si="0"/>
        <v>66227</v>
      </c>
      <c r="AF36" s="17"/>
    </row>
    <row r="37" spans="2:32">
      <c r="B37" s="13">
        <f t="shared" si="1"/>
        <v>1989</v>
      </c>
      <c r="C37" s="17">
        <v>73647</v>
      </c>
      <c r="E37" s="17"/>
      <c r="AB37" s="13">
        <f t="shared" si="2"/>
        <v>1989</v>
      </c>
      <c r="AC37" s="17">
        <v>60869</v>
      </c>
      <c r="AD37" s="17">
        <v>12778</v>
      </c>
      <c r="AE37" s="17">
        <f t="shared" si="0"/>
        <v>73647</v>
      </c>
      <c r="AF37" s="17"/>
    </row>
    <row r="38" spans="2:32">
      <c r="B38" s="13">
        <f t="shared" si="1"/>
        <v>1990</v>
      </c>
      <c r="C38" s="17">
        <v>77610</v>
      </c>
      <c r="E38" s="17"/>
      <c r="AB38" s="13">
        <f t="shared" si="2"/>
        <v>1990</v>
      </c>
      <c r="AC38" s="17">
        <v>64371</v>
      </c>
      <c r="AD38" s="17">
        <v>13239</v>
      </c>
      <c r="AE38" s="17">
        <f t="shared" si="0"/>
        <v>77610</v>
      </c>
      <c r="AF38" s="17"/>
    </row>
    <row r="39" spans="2:32">
      <c r="B39" s="13">
        <f t="shared" si="1"/>
        <v>1991</v>
      </c>
      <c r="C39" s="17">
        <v>85708</v>
      </c>
      <c r="E39" s="17"/>
      <c r="AB39" s="13">
        <f t="shared" si="2"/>
        <v>1991</v>
      </c>
      <c r="AC39" s="17">
        <v>71769</v>
      </c>
      <c r="AD39" s="17">
        <v>13939</v>
      </c>
      <c r="AE39" s="17">
        <f t="shared" si="0"/>
        <v>85708</v>
      </c>
      <c r="AF39" s="17"/>
    </row>
    <row r="40" spans="2:32">
      <c r="B40" s="13">
        <f t="shared" si="1"/>
        <v>1992</v>
      </c>
      <c r="C40" s="17">
        <v>93196</v>
      </c>
      <c r="E40" s="17"/>
      <c r="AB40" s="13">
        <f t="shared" si="2"/>
        <v>1992</v>
      </c>
      <c r="AC40" s="17">
        <v>77557</v>
      </c>
      <c r="AD40" s="17">
        <v>15639</v>
      </c>
      <c r="AE40" s="17">
        <f t="shared" si="0"/>
        <v>93196</v>
      </c>
      <c r="AF40" s="17"/>
    </row>
    <row r="41" spans="2:32">
      <c r="B41" s="13">
        <f t="shared" si="1"/>
        <v>1993</v>
      </c>
      <c r="C41" s="17">
        <v>101945</v>
      </c>
      <c r="E41" s="17"/>
      <c r="AB41" s="13">
        <f t="shared" si="2"/>
        <v>1993</v>
      </c>
      <c r="AC41" s="17">
        <v>85351</v>
      </c>
      <c r="AD41" s="17">
        <v>16594</v>
      </c>
      <c r="AE41" s="17">
        <f t="shared" si="0"/>
        <v>101945</v>
      </c>
      <c r="AF41" s="17"/>
    </row>
    <row r="42" spans="2:32">
      <c r="B42" s="13">
        <f t="shared" si="1"/>
        <v>1994</v>
      </c>
      <c r="C42" s="17">
        <v>110508</v>
      </c>
      <c r="E42" s="17"/>
      <c r="AB42" s="13">
        <f t="shared" si="2"/>
        <v>1994</v>
      </c>
      <c r="AC42" s="17">
        <v>93077</v>
      </c>
      <c r="AD42" s="17">
        <v>17431</v>
      </c>
      <c r="AE42" s="17">
        <f t="shared" si="0"/>
        <v>110508</v>
      </c>
      <c r="AF42" s="17"/>
    </row>
    <row r="43" spans="2:32">
      <c r="B43" s="13">
        <f t="shared" si="1"/>
        <v>1995</v>
      </c>
      <c r="C43" s="17">
        <v>122613</v>
      </c>
      <c r="E43" s="17"/>
      <c r="AB43" s="13">
        <f t="shared" si="2"/>
        <v>1995</v>
      </c>
      <c r="AC43" s="17">
        <v>103032</v>
      </c>
      <c r="AD43" s="17">
        <v>19581</v>
      </c>
      <c r="AE43" s="17">
        <f t="shared" si="0"/>
        <v>122613</v>
      </c>
      <c r="AF43" s="17"/>
    </row>
    <row r="44" spans="2:32">
      <c r="B44" s="13">
        <f t="shared" si="1"/>
        <v>1996</v>
      </c>
      <c r="C44" s="17">
        <v>126588</v>
      </c>
      <c r="E44" s="17"/>
      <c r="AB44" s="13">
        <f t="shared" si="2"/>
        <v>1996</v>
      </c>
      <c r="AC44" s="17">
        <v>105402</v>
      </c>
      <c r="AD44" s="17">
        <v>21186</v>
      </c>
      <c r="AE44" s="17">
        <f t="shared" si="0"/>
        <v>126588</v>
      </c>
      <c r="AF44" s="17"/>
    </row>
    <row r="45" spans="2:32">
      <c r="B45" s="13">
        <f t="shared" si="1"/>
        <v>1997</v>
      </c>
      <c r="C45" s="17">
        <v>134502</v>
      </c>
      <c r="E45" s="17"/>
      <c r="AB45" s="13">
        <f t="shared" si="2"/>
        <v>1997</v>
      </c>
      <c r="AC45" s="17">
        <v>111834</v>
      </c>
      <c r="AD45" s="17">
        <v>22668</v>
      </c>
      <c r="AE45" s="17">
        <f t="shared" si="0"/>
        <v>134502</v>
      </c>
      <c r="AF45" s="17">
        <v>7667</v>
      </c>
    </row>
    <row r="46" spans="2:32">
      <c r="B46" s="13">
        <f t="shared" si="1"/>
        <v>1998</v>
      </c>
      <c r="C46" s="17">
        <v>144759</v>
      </c>
      <c r="E46" s="17"/>
      <c r="AB46" s="13">
        <f t="shared" si="2"/>
        <v>1998</v>
      </c>
      <c r="AC46" s="17">
        <v>117671</v>
      </c>
      <c r="AD46" s="17">
        <v>27088</v>
      </c>
      <c r="AE46" s="17">
        <f t="shared" si="0"/>
        <v>144759</v>
      </c>
      <c r="AF46" s="17">
        <v>15486</v>
      </c>
    </row>
    <row r="47" spans="2:32">
      <c r="B47" s="13">
        <f t="shared" si="1"/>
        <v>1999</v>
      </c>
      <c r="C47" s="17">
        <v>158468</v>
      </c>
      <c r="E47" s="17"/>
      <c r="AB47" s="13">
        <f t="shared" si="2"/>
        <v>1999</v>
      </c>
      <c r="AC47" s="17">
        <v>127744</v>
      </c>
      <c r="AD47" s="17">
        <v>30724</v>
      </c>
      <c r="AE47" s="17">
        <f t="shared" si="0"/>
        <v>158468</v>
      </c>
      <c r="AF47" s="17">
        <v>25240</v>
      </c>
    </row>
    <row r="48" spans="2:32">
      <c r="B48" s="13">
        <f t="shared" si="1"/>
        <v>2000</v>
      </c>
      <c r="C48" s="17">
        <v>171418</v>
      </c>
      <c r="E48" s="17"/>
      <c r="AB48" s="13">
        <f t="shared" si="2"/>
        <v>2000</v>
      </c>
      <c r="AC48" s="17">
        <v>137276</v>
      </c>
      <c r="AD48" s="17">
        <v>34142</v>
      </c>
      <c r="AE48" s="17">
        <f t="shared" si="0"/>
        <v>171418</v>
      </c>
      <c r="AF48" s="17">
        <v>34118</v>
      </c>
    </row>
    <row r="49" spans="2:32">
      <c r="B49" s="13">
        <v>2001</v>
      </c>
      <c r="C49" s="17">
        <v>183900</v>
      </c>
      <c r="E49" s="17"/>
      <c r="AB49" s="13">
        <v>2001</v>
      </c>
      <c r="AC49" s="17">
        <v>146100</v>
      </c>
      <c r="AD49" s="17">
        <v>37800</v>
      </c>
      <c r="AE49" s="17">
        <f t="shared" si="0"/>
        <v>183900</v>
      </c>
      <c r="AF49" s="17">
        <v>40259</v>
      </c>
    </row>
    <row r="50" spans="2:32">
      <c r="B50" s="13">
        <v>2002</v>
      </c>
      <c r="C50" s="17">
        <v>199309</v>
      </c>
      <c r="E50" s="17"/>
      <c r="AB50" s="13">
        <v>2002</v>
      </c>
      <c r="AC50" s="17">
        <v>157524</v>
      </c>
      <c r="AD50" s="17">
        <v>41785</v>
      </c>
      <c r="AE50" s="17">
        <f t="shared" si="0"/>
        <v>199309</v>
      </c>
      <c r="AF50" s="17">
        <v>49824</v>
      </c>
    </row>
    <row r="51" spans="2:32">
      <c r="B51" s="20">
        <v>2003</v>
      </c>
      <c r="C51" s="21">
        <v>212794</v>
      </c>
      <c r="D51" s="21"/>
      <c r="E51" s="21"/>
      <c r="F51" s="21"/>
      <c r="AB51" s="20">
        <v>2003</v>
      </c>
      <c r="AC51" s="21">
        <v>166821</v>
      </c>
      <c r="AD51" s="21">
        <v>45973</v>
      </c>
      <c r="AE51" s="21">
        <v>212794</v>
      </c>
      <c r="AF51" s="21">
        <v>58230</v>
      </c>
    </row>
    <row r="52" spans="2:32">
      <c r="B52" s="20">
        <v>2004</v>
      </c>
      <c r="C52" s="21">
        <v>225228</v>
      </c>
      <c r="D52" s="21"/>
      <c r="E52" s="21"/>
      <c r="F52" s="21"/>
      <c r="AB52" s="20">
        <v>2004</v>
      </c>
      <c r="AC52" s="21">
        <v>175094</v>
      </c>
      <c r="AD52" s="21">
        <v>50134</v>
      </c>
      <c r="AE52" s="21">
        <v>225228</v>
      </c>
      <c r="AF52" s="21">
        <v>65878</v>
      </c>
    </row>
    <row r="53" spans="2:32">
      <c r="E53" s="17"/>
      <c r="AC53" s="17">
        <f>SUM(AC3:AC52)</f>
        <v>2309241</v>
      </c>
      <c r="AD53" s="17">
        <f>SUM(AD17:AD52)</f>
        <v>564062</v>
      </c>
      <c r="AE53" s="17">
        <f>AC53+AD53</f>
        <v>2873303</v>
      </c>
      <c r="AF53" s="17">
        <f>SUM(AF45:AF52)</f>
        <v>296702</v>
      </c>
    </row>
  </sheetData>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95"/>
  <sheetViews>
    <sheetView zoomScaleNormal="100" workbookViewId="0">
      <selection activeCell="B1" sqref="B1"/>
    </sheetView>
  </sheetViews>
  <sheetFormatPr defaultColWidth="10.88671875" defaultRowHeight="13.2"/>
  <cols>
    <col min="2" max="2" width="13.109375" customWidth="1"/>
    <col min="3" max="3" width="13.44140625" customWidth="1"/>
  </cols>
  <sheetData>
    <row r="2" spans="2:9" ht="17.399999999999999">
      <c r="B2" s="5" t="s">
        <v>193</v>
      </c>
      <c r="I2" s="22" t="s">
        <v>194</v>
      </c>
    </row>
    <row r="3" spans="2:9">
      <c r="B3" t="s">
        <v>195</v>
      </c>
    </row>
    <row r="4" spans="2:9">
      <c r="B4" t="s">
        <v>196</v>
      </c>
    </row>
    <row r="5" spans="2:9">
      <c r="B5" t="s">
        <v>197</v>
      </c>
    </row>
    <row r="6" spans="2:9">
      <c r="B6" t="s">
        <v>198</v>
      </c>
    </row>
    <row r="7" spans="2:9" ht="17.399999999999999">
      <c r="B7" t="s">
        <v>199</v>
      </c>
      <c r="C7" s="22"/>
      <c r="D7" s="22"/>
      <c r="E7" s="23"/>
    </row>
    <row r="8" spans="2:9" ht="17.399999999999999">
      <c r="C8" s="22"/>
      <c r="D8" s="22"/>
      <c r="E8" s="23"/>
    </row>
    <row r="9" spans="2:9" ht="17.399999999999999">
      <c r="B9" t="s">
        <v>200</v>
      </c>
      <c r="C9" s="22"/>
      <c r="D9" s="22"/>
      <c r="E9" s="23"/>
    </row>
    <row r="10" spans="2:9" ht="17.399999999999999">
      <c r="B10" s="3"/>
      <c r="C10" s="22"/>
      <c r="D10" s="22"/>
      <c r="E10" s="23"/>
    </row>
    <row r="11" spans="2:9" ht="17.399999999999999">
      <c r="C11" s="22"/>
      <c r="D11" s="22"/>
      <c r="E11" s="23"/>
    </row>
    <row r="12" spans="2:9" ht="17.399999999999999">
      <c r="B12" s="24" t="s">
        <v>201</v>
      </c>
      <c r="C12" s="25" t="s">
        <v>202</v>
      </c>
      <c r="D12" s="24" t="s">
        <v>203</v>
      </c>
      <c r="E12" s="23"/>
    </row>
    <row r="13" spans="2:9" ht="17.399999999999999">
      <c r="B13" s="24" t="s">
        <v>204</v>
      </c>
      <c r="C13" s="26">
        <v>1</v>
      </c>
      <c r="D13" s="24">
        <v>2410</v>
      </c>
      <c r="E13" s="23"/>
    </row>
    <row r="14" spans="2:9" ht="17.399999999999999">
      <c r="B14" s="24" t="s">
        <v>204</v>
      </c>
      <c r="C14" s="26">
        <v>2</v>
      </c>
      <c r="D14" s="24">
        <v>2390</v>
      </c>
      <c r="E14" s="23"/>
    </row>
    <row r="15" spans="2:9" ht="17.399999999999999">
      <c r="B15" s="24" t="s">
        <v>204</v>
      </c>
      <c r="C15" s="26">
        <v>3</v>
      </c>
      <c r="D15" s="24">
        <v>2270</v>
      </c>
      <c r="E15" s="23"/>
    </row>
    <row r="16" spans="2:9" ht="17.399999999999999">
      <c r="B16" s="24" t="s">
        <v>204</v>
      </c>
      <c r="C16" s="26">
        <v>4</v>
      </c>
      <c r="D16" s="24">
        <v>2190</v>
      </c>
      <c r="E16" s="23"/>
    </row>
    <row r="17" spans="2:5" ht="17.399999999999999">
      <c r="B17" s="24" t="s">
        <v>204</v>
      </c>
      <c r="C17" s="26">
        <v>5</v>
      </c>
      <c r="D17" s="24">
        <v>2020</v>
      </c>
      <c r="E17" s="23"/>
    </row>
    <row r="18" spans="2:5" ht="17.399999999999999">
      <c r="B18" s="24" t="s">
        <v>204</v>
      </c>
      <c r="C18" s="26">
        <v>6</v>
      </c>
      <c r="D18" s="24">
        <v>2010</v>
      </c>
      <c r="E18" s="23"/>
    </row>
    <row r="19" spans="2:5" ht="17.399999999999999">
      <c r="B19" s="24" t="s">
        <v>204</v>
      </c>
      <c r="C19" s="26">
        <v>7</v>
      </c>
      <c r="D19" s="24">
        <v>1890</v>
      </c>
      <c r="E19" s="23"/>
    </row>
    <row r="20" spans="2:5" ht="17.399999999999999">
      <c r="B20" s="24" t="s">
        <v>204</v>
      </c>
      <c r="C20" s="26">
        <v>8</v>
      </c>
      <c r="D20" s="24">
        <v>1890</v>
      </c>
      <c r="E20" s="23"/>
    </row>
    <row r="21" spans="2:5" ht="17.399999999999999">
      <c r="B21" s="24" t="s">
        <v>204</v>
      </c>
      <c r="C21" s="26">
        <v>9</v>
      </c>
      <c r="D21" s="24">
        <v>1880</v>
      </c>
      <c r="E21" s="23"/>
    </row>
    <row r="22" spans="2:5" ht="17.399999999999999">
      <c r="B22" s="24" t="s">
        <v>204</v>
      </c>
      <c r="C22" s="26">
        <v>10</v>
      </c>
      <c r="D22" s="24">
        <v>1690</v>
      </c>
      <c r="E22" s="23"/>
    </row>
    <row r="23" spans="2:5" ht="17.399999999999999">
      <c r="B23" s="24" t="s">
        <v>204</v>
      </c>
      <c r="C23" s="26">
        <v>11</v>
      </c>
      <c r="D23" s="24">
        <v>1600</v>
      </c>
      <c r="E23" s="23"/>
    </row>
    <row r="24" spans="2:5" ht="17.399999999999999">
      <c r="B24" s="24" t="s">
        <v>204</v>
      </c>
      <c r="C24" s="26">
        <v>12</v>
      </c>
      <c r="D24" s="24">
        <v>1550</v>
      </c>
      <c r="E24" s="23"/>
    </row>
    <row r="25" spans="2:5" ht="17.399999999999999">
      <c r="B25" s="24" t="s">
        <v>204</v>
      </c>
      <c r="C25" s="26">
        <v>13</v>
      </c>
      <c r="D25" s="24">
        <v>1430</v>
      </c>
      <c r="E25" s="23"/>
    </row>
    <row r="26" spans="2:5" ht="17.399999999999999">
      <c r="B26" s="24" t="s">
        <v>204</v>
      </c>
      <c r="C26" s="26">
        <v>14</v>
      </c>
      <c r="D26" s="24">
        <v>1380</v>
      </c>
      <c r="E26" s="23"/>
    </row>
    <row r="27" spans="2:5" ht="17.399999999999999">
      <c r="B27" s="24" t="s">
        <v>204</v>
      </c>
      <c r="C27" s="26">
        <v>15</v>
      </c>
      <c r="D27" s="24">
        <v>1290</v>
      </c>
      <c r="E27" s="23"/>
    </row>
    <row r="28" spans="2:5" ht="17.399999999999999">
      <c r="B28" s="24" t="s">
        <v>204</v>
      </c>
      <c r="C28" s="26">
        <v>16</v>
      </c>
      <c r="D28" s="24">
        <v>1210</v>
      </c>
      <c r="E28" s="23"/>
    </row>
    <row r="29" spans="2:5" ht="17.399999999999999">
      <c r="B29" s="24" t="s">
        <v>204</v>
      </c>
      <c r="C29" s="26">
        <v>17</v>
      </c>
      <c r="D29" s="24">
        <v>1190</v>
      </c>
      <c r="E29" s="23"/>
    </row>
    <row r="30" spans="2:5" ht="17.399999999999999">
      <c r="B30" s="24" t="s">
        <v>204</v>
      </c>
      <c r="C30" s="26">
        <v>18</v>
      </c>
      <c r="D30" s="24">
        <v>1130</v>
      </c>
      <c r="E30" s="23"/>
    </row>
    <row r="31" spans="2:5" ht="17.399999999999999">
      <c r="B31" s="24" t="s">
        <v>204</v>
      </c>
      <c r="C31" s="26">
        <v>19</v>
      </c>
      <c r="D31" s="24">
        <v>1100</v>
      </c>
      <c r="E31" s="23"/>
    </row>
    <row r="32" spans="2:5" ht="17.399999999999999">
      <c r="B32" s="24" t="s">
        <v>204</v>
      </c>
      <c r="C32" s="26">
        <v>20</v>
      </c>
      <c r="D32" s="24">
        <v>1030</v>
      </c>
      <c r="E32" s="23"/>
    </row>
    <row r="33" spans="2:5" ht="17.399999999999999">
      <c r="B33" s="24" t="s">
        <v>204</v>
      </c>
      <c r="C33" s="26">
        <v>21</v>
      </c>
      <c r="D33" s="24">
        <v>965</v>
      </c>
      <c r="E33" s="23"/>
    </row>
    <row r="34" spans="2:5" ht="17.399999999999999">
      <c r="B34" s="24" t="s">
        <v>204</v>
      </c>
      <c r="C34" s="26">
        <v>22</v>
      </c>
      <c r="D34" s="24">
        <v>965</v>
      </c>
      <c r="E34" s="23"/>
    </row>
    <row r="35" spans="2:5" ht="17.399999999999999">
      <c r="B35" s="24" t="s">
        <v>204</v>
      </c>
      <c r="C35" s="26">
        <v>23</v>
      </c>
      <c r="D35" s="24">
        <v>909</v>
      </c>
      <c r="E35" s="23"/>
    </row>
    <row r="36" spans="2:5" ht="17.399999999999999">
      <c r="B36" s="24" t="s">
        <v>204</v>
      </c>
      <c r="C36" s="26">
        <v>24</v>
      </c>
      <c r="D36" s="24">
        <v>868</v>
      </c>
      <c r="E36" s="23"/>
    </row>
    <row r="37" spans="2:5" ht="17.399999999999999">
      <c r="B37" s="24" t="s">
        <v>205</v>
      </c>
      <c r="C37" s="26">
        <v>25</v>
      </c>
      <c r="D37" s="24">
        <v>842</v>
      </c>
      <c r="E37" s="23"/>
    </row>
    <row r="38" spans="2:5" ht="17.399999999999999">
      <c r="B38" s="24" t="s">
        <v>205</v>
      </c>
      <c r="C38" s="26">
        <v>26</v>
      </c>
      <c r="D38" s="24">
        <v>810</v>
      </c>
      <c r="E38" s="23"/>
    </row>
    <row r="39" spans="2:5" ht="17.399999999999999">
      <c r="B39" s="24" t="s">
        <v>205</v>
      </c>
      <c r="C39" s="26">
        <v>27</v>
      </c>
      <c r="D39" s="24">
        <v>779</v>
      </c>
      <c r="E39" s="23"/>
    </row>
    <row r="40" spans="2:5" ht="17.399999999999999">
      <c r="B40" s="24" t="s">
        <v>205</v>
      </c>
      <c r="C40" s="26">
        <v>28</v>
      </c>
      <c r="D40" s="24">
        <v>754</v>
      </c>
      <c r="E40" s="23"/>
    </row>
    <row r="41" spans="2:5" ht="17.399999999999999">
      <c r="B41" s="24" t="s">
        <v>205</v>
      </c>
      <c r="C41" s="26">
        <v>29</v>
      </c>
      <c r="D41" s="24">
        <v>724</v>
      </c>
      <c r="E41" s="23"/>
    </row>
    <row r="42" spans="2:5" ht="17.399999999999999">
      <c r="B42" s="24" t="s">
        <v>205</v>
      </c>
      <c r="C42" s="26">
        <v>30</v>
      </c>
      <c r="D42" s="24">
        <v>707</v>
      </c>
      <c r="E42" s="23"/>
    </row>
    <row r="43" spans="2:5" ht="17.399999999999999">
      <c r="B43" s="24" t="s">
        <v>205</v>
      </c>
      <c r="C43" s="26">
        <v>31</v>
      </c>
      <c r="D43" s="24">
        <v>684</v>
      </c>
      <c r="E43" s="23"/>
    </row>
    <row r="44" spans="2:5" ht="17.399999999999999">
      <c r="B44" s="24" t="s">
        <v>205</v>
      </c>
      <c r="C44" s="26">
        <v>32</v>
      </c>
      <c r="D44" s="24">
        <v>661</v>
      </c>
      <c r="E44" s="23"/>
    </row>
    <row r="45" spans="2:5" ht="17.399999999999999">
      <c r="B45" s="24" t="s">
        <v>205</v>
      </c>
      <c r="C45" s="26">
        <v>33</v>
      </c>
      <c r="D45" s="24">
        <v>645</v>
      </c>
      <c r="E45" s="23"/>
    </row>
    <row r="46" spans="2:5" ht="17.399999999999999">
      <c r="B46" s="24" t="s">
        <v>205</v>
      </c>
      <c r="C46" s="26">
        <v>34</v>
      </c>
      <c r="D46" s="24">
        <v>629</v>
      </c>
      <c r="E46" s="23"/>
    </row>
    <row r="47" spans="2:5" ht="17.399999999999999">
      <c r="B47" s="24" t="s">
        <v>205</v>
      </c>
      <c r="C47" s="26">
        <v>35</v>
      </c>
      <c r="D47" s="24">
        <v>608</v>
      </c>
      <c r="E47" s="23"/>
    </row>
    <row r="48" spans="2:5" ht="17.399999999999999">
      <c r="B48" s="24" t="s">
        <v>205</v>
      </c>
      <c r="C48" s="26">
        <v>36</v>
      </c>
      <c r="D48" s="24">
        <v>592</v>
      </c>
      <c r="E48" s="23"/>
    </row>
    <row r="49" spans="2:5" ht="17.399999999999999">
      <c r="B49" s="24" t="s">
        <v>205</v>
      </c>
      <c r="C49" s="26">
        <v>37</v>
      </c>
      <c r="D49" s="24">
        <v>582</v>
      </c>
      <c r="E49" s="23"/>
    </row>
    <row r="50" spans="2:5" ht="17.399999999999999">
      <c r="B50" s="24" t="s">
        <v>205</v>
      </c>
      <c r="C50" s="26">
        <v>38</v>
      </c>
      <c r="D50" s="24">
        <v>566</v>
      </c>
      <c r="E50" s="23"/>
    </row>
    <row r="51" spans="2:5" ht="17.399999999999999">
      <c r="B51" s="24" t="s">
        <v>205</v>
      </c>
      <c r="C51" s="26">
        <v>39</v>
      </c>
      <c r="D51" s="24">
        <v>552</v>
      </c>
      <c r="E51" s="23"/>
    </row>
    <row r="52" spans="2:5" ht="17.399999999999999">
      <c r="B52" s="24" t="s">
        <v>205</v>
      </c>
      <c r="C52" s="26">
        <v>40</v>
      </c>
      <c r="D52" s="24">
        <v>537</v>
      </c>
      <c r="E52" s="23"/>
    </row>
    <row r="53" spans="2:5" ht="17.399999999999999">
      <c r="B53" s="24" t="s">
        <v>205</v>
      </c>
      <c r="C53" s="26">
        <v>41</v>
      </c>
      <c r="D53" s="24">
        <v>518</v>
      </c>
      <c r="E53" s="23"/>
    </row>
    <row r="54" spans="2:5" ht="17.399999999999999">
      <c r="B54" s="24" t="s">
        <v>205</v>
      </c>
      <c r="C54" s="26">
        <v>42</v>
      </c>
      <c r="D54" s="24">
        <v>513</v>
      </c>
      <c r="E54" s="23"/>
    </row>
    <row r="55" spans="2:5" ht="17.399999999999999">
      <c r="B55" s="24" t="s">
        <v>205</v>
      </c>
      <c r="C55" s="26">
        <v>43</v>
      </c>
      <c r="D55" s="24">
        <v>499</v>
      </c>
      <c r="E55" s="23"/>
    </row>
    <row r="56" spans="2:5" ht="17.399999999999999">
      <c r="B56" s="24" t="s">
        <v>205</v>
      </c>
      <c r="C56" s="26">
        <v>44</v>
      </c>
      <c r="D56" s="24">
        <v>485</v>
      </c>
      <c r="E56" s="23"/>
    </row>
    <row r="57" spans="2:5" ht="17.399999999999999">
      <c r="B57" s="24" t="s">
        <v>205</v>
      </c>
      <c r="C57" s="26">
        <v>45</v>
      </c>
      <c r="D57" s="24">
        <v>472</v>
      </c>
      <c r="E57" s="23"/>
    </row>
    <row r="58" spans="2:5" ht="17.399999999999999">
      <c r="B58" s="24" t="s">
        <v>205</v>
      </c>
      <c r="C58" s="26">
        <v>46</v>
      </c>
      <c r="D58" s="24">
        <v>459</v>
      </c>
      <c r="E58" s="23"/>
    </row>
    <row r="59" spans="2:5" ht="17.399999999999999">
      <c r="B59" s="24" t="s">
        <v>205</v>
      </c>
      <c r="C59" s="26">
        <v>47</v>
      </c>
      <c r="D59" s="24">
        <v>446</v>
      </c>
      <c r="E59" s="23"/>
    </row>
    <row r="60" spans="2:5" ht="17.399999999999999">
      <c r="B60" s="24" t="s">
        <v>205</v>
      </c>
      <c r="C60" s="26">
        <v>48</v>
      </c>
      <c r="D60" s="24">
        <v>433</v>
      </c>
      <c r="E60" s="23"/>
    </row>
    <row r="61" spans="2:5" ht="17.399999999999999">
      <c r="B61" s="24" t="s">
        <v>206</v>
      </c>
      <c r="C61" s="26">
        <v>49</v>
      </c>
      <c r="D61" s="24">
        <v>425</v>
      </c>
      <c r="E61" s="23"/>
    </row>
    <row r="62" spans="2:5" ht="17.399999999999999">
      <c r="B62" s="24" t="s">
        <v>206</v>
      </c>
      <c r="C62" s="26">
        <v>50</v>
      </c>
      <c r="D62" s="24">
        <v>417</v>
      </c>
      <c r="E62" s="23"/>
    </row>
    <row r="63" spans="2:5" ht="17.399999999999999">
      <c r="B63" s="24" t="s">
        <v>206</v>
      </c>
      <c r="C63" s="26">
        <v>51</v>
      </c>
      <c r="D63" s="24">
        <v>404</v>
      </c>
      <c r="E63" s="23"/>
    </row>
    <row r="64" spans="2:5" ht="17.399999999999999">
      <c r="B64" s="24" t="s">
        <v>206</v>
      </c>
      <c r="C64" s="26">
        <v>52</v>
      </c>
      <c r="D64" s="24">
        <v>392</v>
      </c>
      <c r="E64" s="23"/>
    </row>
    <row r="65" spans="2:5" ht="17.399999999999999">
      <c r="B65" s="24" t="s">
        <v>206</v>
      </c>
      <c r="C65" s="26">
        <v>53</v>
      </c>
      <c r="D65" s="24">
        <v>389</v>
      </c>
      <c r="E65" s="23"/>
    </row>
    <row r="66" spans="2:5" ht="17.399999999999999">
      <c r="B66" s="24" t="s">
        <v>206</v>
      </c>
      <c r="C66" s="26">
        <v>54</v>
      </c>
      <c r="D66" s="24">
        <v>377</v>
      </c>
      <c r="E66" s="23"/>
    </row>
    <row r="67" spans="2:5" ht="17.399999999999999">
      <c r="B67" s="24" t="s">
        <v>206</v>
      </c>
      <c r="C67" s="26">
        <v>55</v>
      </c>
      <c r="D67" s="24">
        <v>373</v>
      </c>
      <c r="E67" s="23"/>
    </row>
    <row r="68" spans="2:5" ht="17.399999999999999">
      <c r="B68" s="24" t="s">
        <v>206</v>
      </c>
      <c r="C68" s="26">
        <v>56</v>
      </c>
      <c r="D68" s="24">
        <v>366</v>
      </c>
      <c r="E68" s="23"/>
    </row>
    <row r="69" spans="2:5" ht="17.399999999999999">
      <c r="B69" s="24" t="s">
        <v>206</v>
      </c>
      <c r="C69" s="26">
        <v>57</v>
      </c>
      <c r="D69" s="24">
        <v>358</v>
      </c>
      <c r="E69" s="23"/>
    </row>
    <row r="70" spans="2:5" ht="17.399999999999999">
      <c r="B70" s="24" t="s">
        <v>206</v>
      </c>
      <c r="C70" s="26">
        <v>58</v>
      </c>
      <c r="D70" s="24">
        <v>351</v>
      </c>
      <c r="E70" s="23"/>
    </row>
    <row r="71" spans="2:5" ht="17.399999999999999">
      <c r="B71" s="24" t="s">
        <v>206</v>
      </c>
      <c r="C71" s="26">
        <v>59</v>
      </c>
      <c r="D71" s="24">
        <v>344</v>
      </c>
      <c r="E71" s="23"/>
    </row>
    <row r="72" spans="2:5" ht="17.399999999999999">
      <c r="B72" s="24" t="s">
        <v>206</v>
      </c>
      <c r="C72" s="26">
        <v>60</v>
      </c>
      <c r="D72" s="24">
        <v>336</v>
      </c>
      <c r="E72" s="23"/>
    </row>
    <row r="73" spans="2:5" ht="17.399999999999999">
      <c r="B73" s="24" t="s">
        <v>206</v>
      </c>
      <c r="C73" s="26">
        <v>61</v>
      </c>
      <c r="D73" s="24">
        <v>329</v>
      </c>
      <c r="E73" s="23"/>
    </row>
    <row r="74" spans="2:5" ht="17.399999999999999">
      <c r="B74" s="24" t="s">
        <v>206</v>
      </c>
      <c r="C74" s="26">
        <v>62</v>
      </c>
      <c r="D74" s="24">
        <v>322</v>
      </c>
      <c r="E74" s="23"/>
    </row>
    <row r="75" spans="2:5" ht="17.399999999999999">
      <c r="B75" s="24" t="s">
        <v>206</v>
      </c>
      <c r="C75" s="26">
        <v>63</v>
      </c>
      <c r="D75" s="24">
        <v>315</v>
      </c>
      <c r="E75" s="23"/>
    </row>
    <row r="76" spans="2:5" ht="17.399999999999999">
      <c r="B76" s="24" t="s">
        <v>206</v>
      </c>
      <c r="C76" s="26">
        <v>64</v>
      </c>
      <c r="D76" s="24">
        <v>312</v>
      </c>
      <c r="E76" s="23"/>
    </row>
    <row r="77" spans="2:5" ht="17.399999999999999">
      <c r="B77" s="24" t="s">
        <v>206</v>
      </c>
      <c r="C77" s="26">
        <v>65</v>
      </c>
      <c r="D77" s="24">
        <v>309</v>
      </c>
      <c r="E77" s="23"/>
    </row>
    <row r="78" spans="2:5" ht="17.399999999999999">
      <c r="B78" s="24" t="s">
        <v>206</v>
      </c>
      <c r="C78" s="26">
        <v>66</v>
      </c>
      <c r="D78" s="24">
        <v>302</v>
      </c>
      <c r="E78" s="23"/>
    </row>
    <row r="79" spans="2:5" ht="17.399999999999999">
      <c r="B79" s="24" t="s">
        <v>206</v>
      </c>
      <c r="C79" s="26">
        <v>67</v>
      </c>
      <c r="D79" s="24">
        <v>299</v>
      </c>
      <c r="E79" s="23"/>
    </row>
    <row r="80" spans="2:5" ht="17.399999999999999">
      <c r="B80" s="24" t="s">
        <v>206</v>
      </c>
      <c r="C80" s="26">
        <v>68</v>
      </c>
      <c r="D80" s="24">
        <v>292</v>
      </c>
      <c r="E80" s="23"/>
    </row>
    <row r="81" spans="2:5" ht="17.399999999999999">
      <c r="B81" s="24" t="s">
        <v>206</v>
      </c>
      <c r="C81" s="26">
        <v>69</v>
      </c>
      <c r="D81" s="24">
        <v>289</v>
      </c>
      <c r="E81" s="23"/>
    </row>
    <row r="82" spans="2:5" ht="17.399999999999999">
      <c r="B82" s="24" t="s">
        <v>206</v>
      </c>
      <c r="C82" s="26">
        <v>70</v>
      </c>
      <c r="D82" s="24">
        <v>283</v>
      </c>
      <c r="E82" s="23"/>
    </row>
    <row r="83" spans="2:5" ht="17.399999999999999">
      <c r="B83" s="24" t="s">
        <v>206</v>
      </c>
      <c r="C83" s="26">
        <v>71</v>
      </c>
      <c r="D83" s="24">
        <v>276</v>
      </c>
      <c r="E83" s="23"/>
    </row>
    <row r="84" spans="2:5" ht="17.399999999999999">
      <c r="B84" s="24" t="s">
        <v>206</v>
      </c>
      <c r="C84" s="26">
        <v>72</v>
      </c>
      <c r="D84" s="24">
        <v>276</v>
      </c>
      <c r="E84" s="23"/>
    </row>
    <row r="85" spans="2:5" ht="17.399999999999999">
      <c r="B85" s="24" t="s">
        <v>207</v>
      </c>
      <c r="C85" s="26">
        <v>73</v>
      </c>
      <c r="D85" s="24">
        <v>270</v>
      </c>
      <c r="E85" s="23"/>
    </row>
    <row r="86" spans="2:5" ht="17.399999999999999">
      <c r="B86" s="24" t="s">
        <v>207</v>
      </c>
      <c r="C86" s="26">
        <v>74</v>
      </c>
      <c r="D86" s="24">
        <v>267</v>
      </c>
      <c r="E86" s="23"/>
    </row>
    <row r="87" spans="2:5" ht="17.399999999999999">
      <c r="B87" s="24" t="s">
        <v>207</v>
      </c>
      <c r="C87" s="26">
        <v>75</v>
      </c>
      <c r="D87" s="24">
        <v>261</v>
      </c>
      <c r="E87" s="23"/>
    </row>
    <row r="88" spans="2:5" ht="17.399999999999999">
      <c r="B88" s="24" t="s">
        <v>207</v>
      </c>
      <c r="C88" s="26">
        <v>76</v>
      </c>
      <c r="D88" s="24">
        <v>258</v>
      </c>
      <c r="E88" s="23"/>
    </row>
    <row r="89" spans="2:5" ht="17.399999999999999">
      <c r="B89" s="24" t="s">
        <v>207</v>
      </c>
      <c r="C89" s="26">
        <v>77</v>
      </c>
      <c r="D89" s="24">
        <v>255</v>
      </c>
      <c r="E89" s="23"/>
    </row>
    <row r="90" spans="2:5" ht="17.399999999999999">
      <c r="B90" s="24" t="s">
        <v>207</v>
      </c>
      <c r="C90" s="26">
        <v>78</v>
      </c>
      <c r="D90" s="24">
        <v>252</v>
      </c>
      <c r="E90" s="23"/>
    </row>
    <row r="91" spans="2:5" ht="17.399999999999999">
      <c r="B91" s="24" t="s">
        <v>207</v>
      </c>
      <c r="C91" s="26">
        <v>79</v>
      </c>
      <c r="D91" s="24">
        <v>249</v>
      </c>
      <c r="E91" s="23"/>
    </row>
    <row r="92" spans="2:5" ht="17.399999999999999">
      <c r="B92" s="24" t="s">
        <v>207</v>
      </c>
      <c r="C92" s="26">
        <v>80</v>
      </c>
      <c r="D92" s="24">
        <v>246</v>
      </c>
      <c r="E92" s="23"/>
    </row>
    <row r="93" spans="2:5" ht="17.399999999999999">
      <c r="B93" s="24" t="s">
        <v>207</v>
      </c>
      <c r="C93" s="26">
        <v>81</v>
      </c>
      <c r="D93" s="24">
        <v>240</v>
      </c>
      <c r="E93" s="23"/>
    </row>
    <row r="94" spans="2:5" ht="17.399999999999999">
      <c r="B94" s="24" t="s">
        <v>207</v>
      </c>
      <c r="C94" s="26">
        <v>82</v>
      </c>
      <c r="D94" s="24">
        <v>238</v>
      </c>
      <c r="E94" s="23"/>
    </row>
    <row r="95" spans="2:5" ht="17.399999999999999">
      <c r="B95" s="24" t="s">
        <v>207</v>
      </c>
      <c r="C95" s="26">
        <v>83</v>
      </c>
      <c r="D95" s="24">
        <v>235</v>
      </c>
      <c r="E95" s="23"/>
    </row>
  </sheetData>
  <hyperlinks>
    <hyperlink ref="B2" r:id="rId1" xr:uid="{00000000-0004-0000-0B00-000000000000}"/>
  </hyperlinks>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25"/>
  <sheetViews>
    <sheetView zoomScaleNormal="100" workbookViewId="0">
      <selection activeCell="B1" sqref="B1"/>
    </sheetView>
  </sheetViews>
  <sheetFormatPr defaultColWidth="11.5546875" defaultRowHeight="13.2"/>
  <sheetData>
    <row r="1" spans="1:11">
      <c r="B1" t="s">
        <v>208</v>
      </c>
      <c r="K1" s="13" t="s">
        <v>209</v>
      </c>
    </row>
    <row r="2" spans="1:11">
      <c r="B2" t="s">
        <v>210</v>
      </c>
      <c r="K2" s="13" t="s">
        <v>211</v>
      </c>
    </row>
    <row r="3" spans="1:11">
      <c r="B3" t="s">
        <v>212</v>
      </c>
      <c r="K3" s="13" t="s">
        <v>213</v>
      </c>
    </row>
    <row r="4" spans="1:11">
      <c r="B4" t="s">
        <v>214</v>
      </c>
      <c r="K4" s="13" t="s">
        <v>215</v>
      </c>
    </row>
    <row r="5" spans="1:11">
      <c r="B5" t="s">
        <v>216</v>
      </c>
      <c r="K5" s="13" t="s">
        <v>217</v>
      </c>
    </row>
    <row r="6" spans="1:11">
      <c r="B6" t="s">
        <v>218</v>
      </c>
      <c r="K6" s="13" t="s">
        <v>219</v>
      </c>
    </row>
    <row r="7" spans="1:11">
      <c r="A7" s="13"/>
      <c r="K7" s="13" t="s">
        <v>220</v>
      </c>
    </row>
    <row r="8" spans="1:11">
      <c r="A8" s="13"/>
      <c r="K8" s="13" t="s">
        <v>221</v>
      </c>
    </row>
    <row r="9" spans="1:11">
      <c r="A9" s="13"/>
      <c r="B9" t="s">
        <v>222</v>
      </c>
      <c r="K9" s="13" t="s">
        <v>223</v>
      </c>
    </row>
    <row r="10" spans="1:11">
      <c r="A10" s="13"/>
      <c r="B10" s="3"/>
      <c r="K10" s="13" t="s">
        <v>224</v>
      </c>
    </row>
    <row r="11" spans="1:11">
      <c r="A11" s="13"/>
      <c r="K11" s="13" t="s">
        <v>225</v>
      </c>
    </row>
    <row r="12" spans="1:11">
      <c r="A12" s="13"/>
      <c r="K12" s="13" t="s">
        <v>226</v>
      </c>
    </row>
    <row r="13" spans="1:11">
      <c r="A13" s="13"/>
      <c r="K13" s="13" t="s">
        <v>227</v>
      </c>
    </row>
    <row r="14" spans="1:11">
      <c r="A14" s="13"/>
      <c r="B14" t="s">
        <v>228</v>
      </c>
      <c r="C14" t="s">
        <v>229</v>
      </c>
      <c r="D14" t="s">
        <v>230</v>
      </c>
      <c r="K14" s="13" t="s">
        <v>231</v>
      </c>
    </row>
    <row r="15" spans="1:11">
      <c r="A15" s="13"/>
      <c r="B15" t="s">
        <v>232</v>
      </c>
      <c r="C15">
        <v>100</v>
      </c>
      <c r="D15">
        <v>160142</v>
      </c>
      <c r="K15" s="13" t="s">
        <v>233</v>
      </c>
    </row>
    <row r="16" spans="1:11">
      <c r="A16" s="13"/>
      <c r="B16" t="s">
        <v>234</v>
      </c>
      <c r="C16">
        <v>200</v>
      </c>
      <c r="D16">
        <v>130593</v>
      </c>
      <c r="K16" s="13" t="s">
        <v>235</v>
      </c>
    </row>
    <row r="17" spans="1:11">
      <c r="A17" s="13"/>
      <c r="B17" t="s">
        <v>236</v>
      </c>
      <c r="C17">
        <v>300</v>
      </c>
      <c r="D17">
        <v>114877</v>
      </c>
      <c r="K17" s="13" t="s">
        <v>237</v>
      </c>
    </row>
    <row r="18" spans="1:11">
      <c r="A18" s="13"/>
      <c r="B18" t="s">
        <v>238</v>
      </c>
      <c r="C18">
        <v>400</v>
      </c>
      <c r="D18">
        <v>104752</v>
      </c>
      <c r="K18" s="13" t="s">
        <v>239</v>
      </c>
    </row>
    <row r="19" spans="1:11">
      <c r="A19" s="13"/>
      <c r="B19" t="s">
        <v>240</v>
      </c>
      <c r="C19">
        <v>500</v>
      </c>
      <c r="D19">
        <v>97250</v>
      </c>
      <c r="K19" s="13" t="s">
        <v>241</v>
      </c>
    </row>
    <row r="20" spans="1:11">
      <c r="A20" s="13"/>
      <c r="B20" t="s">
        <v>242</v>
      </c>
      <c r="C20">
        <v>600</v>
      </c>
      <c r="D20">
        <v>91210</v>
      </c>
      <c r="K20" s="13" t="s">
        <v>243</v>
      </c>
    </row>
    <row r="21" spans="1:11">
      <c r="A21" s="13"/>
      <c r="B21" t="s">
        <v>244</v>
      </c>
      <c r="C21">
        <v>700</v>
      </c>
      <c r="D21">
        <v>86001</v>
      </c>
      <c r="K21" s="13" t="s">
        <v>245</v>
      </c>
    </row>
    <row r="22" spans="1:11">
      <c r="A22" s="13"/>
      <c r="B22" t="s">
        <v>246</v>
      </c>
      <c r="C22">
        <v>800</v>
      </c>
      <c r="D22">
        <v>82165</v>
      </c>
      <c r="K22" s="13" t="s">
        <v>247</v>
      </c>
    </row>
    <row r="23" spans="1:11">
      <c r="A23" s="13"/>
      <c r="B23" t="s">
        <v>248</v>
      </c>
      <c r="C23">
        <v>900</v>
      </c>
      <c r="D23">
        <v>78316</v>
      </c>
      <c r="K23" s="13" t="s">
        <v>249</v>
      </c>
    </row>
    <row r="24" spans="1:11">
      <c r="A24" s="13"/>
      <c r="B24" t="s">
        <v>250</v>
      </c>
      <c r="C24">
        <v>1000</v>
      </c>
      <c r="D24">
        <v>70953</v>
      </c>
      <c r="K24" s="13" t="s">
        <v>251</v>
      </c>
    </row>
    <row r="25" spans="1:11">
      <c r="A25" s="13"/>
      <c r="B25" t="s">
        <v>252</v>
      </c>
      <c r="C25">
        <v>1100</v>
      </c>
      <c r="D25">
        <v>72611</v>
      </c>
      <c r="K25" s="13" t="s">
        <v>253</v>
      </c>
    </row>
    <row r="26" spans="1:11">
      <c r="A26" s="13"/>
      <c r="B26" t="s">
        <v>254</v>
      </c>
      <c r="C26">
        <v>1200</v>
      </c>
      <c r="D26">
        <v>69496</v>
      </c>
      <c r="K26" s="13" t="s">
        <v>255</v>
      </c>
    </row>
    <row r="27" spans="1:11">
      <c r="A27" s="13"/>
      <c r="B27" t="s">
        <v>256</v>
      </c>
      <c r="C27">
        <v>1300</v>
      </c>
      <c r="D27">
        <v>67458</v>
      </c>
      <c r="K27" s="13" t="s">
        <v>257</v>
      </c>
    </row>
    <row r="28" spans="1:11">
      <c r="A28" s="13"/>
      <c r="B28" t="s">
        <v>258</v>
      </c>
      <c r="C28">
        <v>1400</v>
      </c>
      <c r="D28">
        <v>65377</v>
      </c>
      <c r="K28" s="13" t="s">
        <v>259</v>
      </c>
    </row>
    <row r="29" spans="1:11">
      <c r="A29" s="13"/>
      <c r="B29" t="s">
        <v>260</v>
      </c>
      <c r="C29">
        <v>1500</v>
      </c>
      <c r="D29">
        <v>63817</v>
      </c>
      <c r="K29" s="13" t="s">
        <v>261</v>
      </c>
    </row>
    <row r="30" spans="1:11">
      <c r="A30" s="13"/>
      <c r="B30" t="s">
        <v>262</v>
      </c>
      <c r="C30">
        <v>1600</v>
      </c>
      <c r="D30">
        <v>60952</v>
      </c>
      <c r="K30" s="13" t="s">
        <v>263</v>
      </c>
    </row>
    <row r="31" spans="1:11">
      <c r="A31" s="13"/>
      <c r="B31" t="s">
        <v>264</v>
      </c>
      <c r="C31">
        <v>1700</v>
      </c>
      <c r="D31">
        <v>58448</v>
      </c>
      <c r="K31" s="13" t="s">
        <v>265</v>
      </c>
    </row>
    <row r="32" spans="1:11">
      <c r="A32" s="13"/>
      <c r="B32" t="s">
        <v>266</v>
      </c>
      <c r="C32">
        <v>1800</v>
      </c>
      <c r="D32">
        <v>57451</v>
      </c>
      <c r="K32" s="13" t="s">
        <v>267</v>
      </c>
    </row>
    <row r="33" spans="1:11">
      <c r="A33" s="13"/>
      <c r="B33" t="s">
        <v>268</v>
      </c>
      <c r="C33">
        <v>1900</v>
      </c>
      <c r="D33">
        <v>55644</v>
      </c>
      <c r="K33" s="13" t="s">
        <v>269</v>
      </c>
    </row>
    <row r="34" spans="1:11">
      <c r="A34" s="13"/>
      <c r="B34" t="s">
        <v>270</v>
      </c>
      <c r="C34">
        <v>2000</v>
      </c>
      <c r="D34">
        <v>53323</v>
      </c>
      <c r="K34" s="13" t="s">
        <v>271</v>
      </c>
    </row>
    <row r="35" spans="1:11">
      <c r="A35" s="13"/>
      <c r="B35" t="s">
        <v>272</v>
      </c>
      <c r="C35">
        <v>2100</v>
      </c>
      <c r="D35">
        <v>53308</v>
      </c>
      <c r="K35" s="13" t="s">
        <v>273</v>
      </c>
    </row>
    <row r="36" spans="1:11">
      <c r="A36" s="13"/>
      <c r="B36" t="s">
        <v>274</v>
      </c>
      <c r="C36">
        <v>2200</v>
      </c>
      <c r="D36">
        <v>51929</v>
      </c>
      <c r="K36" s="13" t="s">
        <v>275</v>
      </c>
    </row>
    <row r="37" spans="1:11">
      <c r="A37" s="13"/>
      <c r="B37" t="s">
        <v>276</v>
      </c>
      <c r="C37">
        <v>2300</v>
      </c>
      <c r="D37">
        <v>50331</v>
      </c>
      <c r="K37" s="13" t="s">
        <v>277</v>
      </c>
    </row>
    <row r="38" spans="1:11">
      <c r="A38" s="13"/>
      <c r="B38" t="s">
        <v>278</v>
      </c>
      <c r="C38">
        <v>2400</v>
      </c>
      <c r="D38">
        <v>49268</v>
      </c>
      <c r="K38" s="13" t="s">
        <v>279</v>
      </c>
    </row>
    <row r="39" spans="1:11">
      <c r="A39" s="13"/>
      <c r="B39" t="s">
        <v>280</v>
      </c>
      <c r="C39">
        <v>2500</v>
      </c>
      <c r="D39">
        <v>48293</v>
      </c>
      <c r="K39" s="13" t="s">
        <v>281</v>
      </c>
    </row>
    <row r="40" spans="1:11">
      <c r="A40" s="13"/>
      <c r="B40" t="s">
        <v>282</v>
      </c>
      <c r="C40">
        <v>2600</v>
      </c>
      <c r="D40">
        <v>46866</v>
      </c>
      <c r="K40" s="13" t="s">
        <v>283</v>
      </c>
    </row>
    <row r="41" spans="1:11">
      <c r="A41" s="13"/>
      <c r="B41" t="s">
        <v>284</v>
      </c>
      <c r="C41">
        <v>2700</v>
      </c>
      <c r="D41">
        <v>45471</v>
      </c>
      <c r="K41" s="13" t="s">
        <v>285</v>
      </c>
    </row>
    <row r="42" spans="1:11">
      <c r="A42" s="13"/>
      <c r="B42" t="s">
        <v>286</v>
      </c>
      <c r="C42">
        <v>2800</v>
      </c>
      <c r="D42">
        <v>44778</v>
      </c>
      <c r="K42" s="13" t="s">
        <v>287</v>
      </c>
    </row>
    <row r="43" spans="1:11">
      <c r="A43" s="13"/>
      <c r="B43" t="s">
        <v>288</v>
      </c>
      <c r="C43">
        <v>2900</v>
      </c>
      <c r="D43">
        <v>43746</v>
      </c>
      <c r="K43" s="13" t="s">
        <v>289</v>
      </c>
    </row>
    <row r="44" spans="1:11">
      <c r="A44" s="13"/>
      <c r="B44" t="s">
        <v>290</v>
      </c>
      <c r="C44">
        <v>3000</v>
      </c>
      <c r="D44">
        <v>42912</v>
      </c>
      <c r="K44" s="13" t="s">
        <v>291</v>
      </c>
    </row>
    <row r="45" spans="1:11">
      <c r="A45" s="13"/>
      <c r="B45" t="s">
        <v>292</v>
      </c>
      <c r="C45">
        <v>3100</v>
      </c>
      <c r="D45">
        <v>42082</v>
      </c>
      <c r="K45" s="13" t="s">
        <v>293</v>
      </c>
    </row>
    <row r="46" spans="1:11">
      <c r="A46" s="13"/>
      <c r="B46" t="s">
        <v>294</v>
      </c>
      <c r="C46">
        <v>3200</v>
      </c>
      <c r="D46">
        <v>41248</v>
      </c>
      <c r="K46" s="13" t="s">
        <v>295</v>
      </c>
    </row>
    <row r="47" spans="1:11">
      <c r="A47" s="13"/>
      <c r="B47" t="s">
        <v>296</v>
      </c>
      <c r="C47">
        <v>3300</v>
      </c>
      <c r="D47">
        <v>40256</v>
      </c>
      <c r="K47" s="13" t="s">
        <v>297</v>
      </c>
    </row>
    <row r="48" spans="1:11">
      <c r="A48" s="13"/>
      <c r="B48" t="s">
        <v>298</v>
      </c>
      <c r="C48">
        <v>3400</v>
      </c>
      <c r="D48">
        <v>39510</v>
      </c>
      <c r="K48" s="13" t="s">
        <v>299</v>
      </c>
    </row>
    <row r="49" spans="1:11">
      <c r="A49" s="13"/>
      <c r="B49" t="s">
        <v>300</v>
      </c>
      <c r="C49">
        <v>3500</v>
      </c>
      <c r="D49">
        <v>38557</v>
      </c>
      <c r="K49" s="13" t="s">
        <v>301</v>
      </c>
    </row>
    <row r="50" spans="1:11">
      <c r="A50" s="13"/>
      <c r="B50" t="s">
        <v>302</v>
      </c>
      <c r="C50">
        <v>3600</v>
      </c>
      <c r="D50">
        <v>37419</v>
      </c>
      <c r="K50" s="13" t="s">
        <v>303</v>
      </c>
    </row>
    <row r="51" spans="1:11">
      <c r="A51" s="13"/>
      <c r="B51" t="s">
        <v>304</v>
      </c>
      <c r="C51">
        <v>3700</v>
      </c>
      <c r="D51">
        <v>37204</v>
      </c>
      <c r="K51" s="13" t="s">
        <v>305</v>
      </c>
    </row>
    <row r="52" spans="1:11">
      <c r="A52" s="13"/>
      <c r="B52" t="s">
        <v>306</v>
      </c>
      <c r="C52">
        <v>3800</v>
      </c>
      <c r="D52">
        <v>36143</v>
      </c>
      <c r="K52" s="13" t="s">
        <v>307</v>
      </c>
    </row>
    <row r="53" spans="1:11">
      <c r="A53" s="13"/>
      <c r="B53" t="s">
        <v>308</v>
      </c>
      <c r="C53">
        <v>3900</v>
      </c>
      <c r="D53">
        <v>35409</v>
      </c>
      <c r="K53" s="13" t="s">
        <v>309</v>
      </c>
    </row>
    <row r="54" spans="1:11">
      <c r="A54" s="13"/>
      <c r="B54" t="s">
        <v>310</v>
      </c>
      <c r="C54">
        <v>4000</v>
      </c>
      <c r="D54">
        <v>34915</v>
      </c>
      <c r="K54" s="13" t="s">
        <v>311</v>
      </c>
    </row>
    <row r="55" spans="1:11">
      <c r="A55" s="13"/>
      <c r="B55" t="s">
        <v>312</v>
      </c>
      <c r="C55">
        <v>4100</v>
      </c>
      <c r="D55">
        <v>34590</v>
      </c>
      <c r="K55" s="13" t="s">
        <v>313</v>
      </c>
    </row>
    <row r="56" spans="1:11">
      <c r="A56" s="13"/>
      <c r="B56" t="s">
        <v>314</v>
      </c>
      <c r="C56">
        <v>4200</v>
      </c>
      <c r="D56">
        <v>33941</v>
      </c>
      <c r="K56" s="13" t="s">
        <v>315</v>
      </c>
    </row>
    <row r="57" spans="1:11">
      <c r="A57" s="13"/>
      <c r="B57" t="s">
        <v>316</v>
      </c>
      <c r="C57">
        <v>4300</v>
      </c>
      <c r="D57">
        <v>33181</v>
      </c>
      <c r="K57" s="13" t="s">
        <v>317</v>
      </c>
    </row>
    <row r="58" spans="1:11">
      <c r="A58" s="13"/>
      <c r="B58" t="s">
        <v>318</v>
      </c>
      <c r="C58">
        <v>4400</v>
      </c>
      <c r="D58">
        <v>32697</v>
      </c>
      <c r="K58" s="13" t="s">
        <v>319</v>
      </c>
    </row>
    <row r="59" spans="1:11">
      <c r="A59" s="13"/>
      <c r="B59" t="s">
        <v>320</v>
      </c>
      <c r="C59">
        <v>4500</v>
      </c>
      <c r="D59">
        <v>32150</v>
      </c>
      <c r="K59" s="13" t="s">
        <v>321</v>
      </c>
    </row>
    <row r="60" spans="1:11">
      <c r="A60" s="13"/>
      <c r="B60" t="s">
        <v>322</v>
      </c>
      <c r="C60">
        <v>4600</v>
      </c>
      <c r="D60">
        <v>31229</v>
      </c>
      <c r="K60" s="13" t="s">
        <v>323</v>
      </c>
    </row>
    <row r="61" spans="1:11">
      <c r="A61" s="13"/>
      <c r="B61" t="s">
        <v>324</v>
      </c>
      <c r="C61">
        <v>4700</v>
      </c>
      <c r="D61">
        <v>30813</v>
      </c>
      <c r="K61" s="13" t="s">
        <v>325</v>
      </c>
    </row>
    <row r="62" spans="1:11">
      <c r="A62" s="13"/>
      <c r="B62" t="s">
        <v>326</v>
      </c>
      <c r="C62">
        <v>4800</v>
      </c>
      <c r="D62">
        <v>30284</v>
      </c>
      <c r="K62" s="13" t="s">
        <v>327</v>
      </c>
    </row>
    <row r="63" spans="1:11">
      <c r="A63" s="13"/>
      <c r="B63" t="s">
        <v>328</v>
      </c>
      <c r="C63">
        <v>4900</v>
      </c>
      <c r="D63">
        <v>30151</v>
      </c>
      <c r="K63" s="13" t="s">
        <v>329</v>
      </c>
    </row>
    <row r="64" spans="1:11">
      <c r="A64" s="13"/>
      <c r="B64" t="s">
        <v>330</v>
      </c>
      <c r="C64">
        <v>5000</v>
      </c>
      <c r="D64">
        <v>29381</v>
      </c>
      <c r="K64" s="13" t="s">
        <v>331</v>
      </c>
    </row>
    <row r="65" spans="1:11">
      <c r="A65" s="13"/>
      <c r="B65" t="s">
        <v>332</v>
      </c>
      <c r="C65">
        <v>5100</v>
      </c>
      <c r="D65">
        <v>29179</v>
      </c>
      <c r="K65" s="13" t="s">
        <v>333</v>
      </c>
    </row>
    <row r="66" spans="1:11">
      <c r="A66" s="13"/>
      <c r="B66" t="s">
        <v>334</v>
      </c>
      <c r="C66">
        <v>5200</v>
      </c>
      <c r="D66">
        <v>28464</v>
      </c>
      <c r="K66" s="13" t="s">
        <v>335</v>
      </c>
    </row>
    <row r="67" spans="1:11">
      <c r="A67" s="13"/>
      <c r="B67" t="s">
        <v>336</v>
      </c>
      <c r="C67">
        <v>5300</v>
      </c>
      <c r="D67">
        <v>28376</v>
      </c>
      <c r="K67" s="13" t="s">
        <v>337</v>
      </c>
    </row>
    <row r="68" spans="1:11">
      <c r="A68" s="13"/>
      <c r="B68" t="s">
        <v>338</v>
      </c>
      <c r="C68">
        <v>5400</v>
      </c>
      <c r="D68">
        <v>28221</v>
      </c>
      <c r="K68" s="13" t="s">
        <v>339</v>
      </c>
    </row>
    <row r="69" spans="1:11">
      <c r="A69" s="13"/>
      <c r="B69" t="s">
        <v>340</v>
      </c>
      <c r="C69">
        <v>5500</v>
      </c>
      <c r="D69">
        <v>27631</v>
      </c>
      <c r="K69" s="13" t="s">
        <v>341</v>
      </c>
    </row>
    <row r="70" spans="1:11">
      <c r="A70" s="13"/>
      <c r="B70" t="s">
        <v>342</v>
      </c>
      <c r="C70">
        <v>5600</v>
      </c>
      <c r="D70">
        <v>27028</v>
      </c>
      <c r="K70" s="13" t="s">
        <v>343</v>
      </c>
    </row>
    <row r="71" spans="1:11">
      <c r="A71" s="13"/>
      <c r="B71" t="s">
        <v>344</v>
      </c>
      <c r="C71">
        <v>5700</v>
      </c>
      <c r="D71">
        <v>26574</v>
      </c>
      <c r="K71" s="13" t="s">
        <v>345</v>
      </c>
    </row>
    <row r="72" spans="1:11">
      <c r="A72" s="13"/>
      <c r="B72" t="s">
        <v>346</v>
      </c>
      <c r="C72">
        <v>5800</v>
      </c>
      <c r="D72">
        <v>26320</v>
      </c>
      <c r="K72" s="13" t="s">
        <v>347</v>
      </c>
    </row>
    <row r="73" spans="1:11">
      <c r="A73" s="13"/>
      <c r="B73" t="s">
        <v>348</v>
      </c>
      <c r="C73">
        <v>5900</v>
      </c>
      <c r="D73">
        <v>25968</v>
      </c>
      <c r="K73" s="13" t="s">
        <v>349</v>
      </c>
    </row>
    <row r="74" spans="1:11">
      <c r="A74" s="13"/>
      <c r="B74" t="s">
        <v>350</v>
      </c>
      <c r="C74">
        <v>6000</v>
      </c>
      <c r="D74">
        <v>25602</v>
      </c>
      <c r="K74" s="13" t="s">
        <v>351</v>
      </c>
    </row>
    <row r="75" spans="1:11">
      <c r="A75" s="13"/>
      <c r="B75" t="s">
        <v>352</v>
      </c>
      <c r="C75">
        <v>6100</v>
      </c>
      <c r="D75">
        <v>25866</v>
      </c>
      <c r="K75" s="13" t="s">
        <v>353</v>
      </c>
    </row>
    <row r="76" spans="1:11">
      <c r="A76" s="13"/>
      <c r="B76" t="s">
        <v>354</v>
      </c>
      <c r="C76">
        <v>6200</v>
      </c>
      <c r="D76">
        <v>24751</v>
      </c>
      <c r="K76" s="13" t="s">
        <v>355</v>
      </c>
    </row>
    <row r="77" spans="1:11">
      <c r="A77" s="13"/>
      <c r="B77" t="s">
        <v>356</v>
      </c>
      <c r="C77">
        <v>6300</v>
      </c>
      <c r="D77">
        <v>24688</v>
      </c>
      <c r="K77" s="13" t="s">
        <v>357</v>
      </c>
    </row>
    <row r="78" spans="1:11">
      <c r="A78" s="13"/>
      <c r="B78" t="s">
        <v>358</v>
      </c>
      <c r="C78">
        <v>6400</v>
      </c>
      <c r="D78">
        <v>24673</v>
      </c>
      <c r="K78" s="13" t="s">
        <v>359</v>
      </c>
    </row>
    <row r="79" spans="1:11">
      <c r="A79" s="13"/>
      <c r="B79" t="s">
        <v>360</v>
      </c>
      <c r="C79">
        <v>6500</v>
      </c>
      <c r="D79">
        <v>24345</v>
      </c>
      <c r="K79" s="13" t="s">
        <v>361</v>
      </c>
    </row>
    <row r="80" spans="1:11">
      <c r="A80" s="13"/>
      <c r="B80" t="s">
        <v>362</v>
      </c>
      <c r="C80">
        <v>6600</v>
      </c>
      <c r="D80">
        <v>23990</v>
      </c>
      <c r="K80" s="13" t="s">
        <v>363</v>
      </c>
    </row>
    <row r="81" spans="1:11">
      <c r="A81" s="13"/>
      <c r="B81" t="s">
        <v>364</v>
      </c>
      <c r="C81">
        <v>6700</v>
      </c>
      <c r="D81">
        <v>23412</v>
      </c>
      <c r="K81" s="13" t="s">
        <v>365</v>
      </c>
    </row>
    <row r="82" spans="1:11">
      <c r="A82" s="13"/>
      <c r="B82" t="s">
        <v>366</v>
      </c>
      <c r="C82">
        <v>6800</v>
      </c>
      <c r="D82">
        <v>23313</v>
      </c>
      <c r="K82" s="13" t="s">
        <v>367</v>
      </c>
    </row>
    <row r="83" spans="1:11">
      <c r="A83" s="13"/>
      <c r="B83" t="s">
        <v>368</v>
      </c>
      <c r="C83">
        <v>6900</v>
      </c>
      <c r="D83">
        <v>23115</v>
      </c>
      <c r="K83" s="13" t="s">
        <v>369</v>
      </c>
    </row>
    <row r="84" spans="1:11">
      <c r="A84" s="13"/>
      <c r="B84" t="s">
        <v>370</v>
      </c>
      <c r="C84">
        <v>7000</v>
      </c>
      <c r="D84">
        <v>22341</v>
      </c>
      <c r="K84" s="13" t="s">
        <v>371</v>
      </c>
    </row>
    <row r="85" spans="1:11">
      <c r="A85" s="13"/>
      <c r="B85" t="s">
        <v>372</v>
      </c>
      <c r="C85">
        <v>7100</v>
      </c>
      <c r="D85">
        <v>22316</v>
      </c>
      <c r="K85" s="13" t="s">
        <v>373</v>
      </c>
    </row>
    <row r="86" spans="1:11">
      <c r="A86" s="13"/>
      <c r="B86" t="s">
        <v>374</v>
      </c>
      <c r="C86">
        <v>7200</v>
      </c>
      <c r="D86">
        <v>22414</v>
      </c>
      <c r="K86" s="13" t="s">
        <v>375</v>
      </c>
    </row>
    <row r="87" spans="1:11">
      <c r="A87" s="13"/>
      <c r="B87" t="s">
        <v>376</v>
      </c>
      <c r="C87">
        <v>7300</v>
      </c>
      <c r="D87">
        <v>22002</v>
      </c>
      <c r="K87" s="13" t="s">
        <v>377</v>
      </c>
    </row>
    <row r="88" spans="1:11">
      <c r="A88" s="13"/>
      <c r="B88" t="s">
        <v>378</v>
      </c>
      <c r="C88">
        <v>7400</v>
      </c>
      <c r="D88">
        <v>21838</v>
      </c>
      <c r="K88" s="13" t="s">
        <v>379</v>
      </c>
    </row>
    <row r="89" spans="1:11">
      <c r="A89" s="13"/>
      <c r="B89" t="s">
        <v>380</v>
      </c>
      <c r="C89">
        <v>7500</v>
      </c>
      <c r="D89">
        <v>21714</v>
      </c>
      <c r="K89" s="13" t="s">
        <v>381</v>
      </c>
    </row>
    <row r="90" spans="1:11">
      <c r="A90" s="13"/>
      <c r="B90" t="s">
        <v>382</v>
      </c>
      <c r="C90">
        <v>7600</v>
      </c>
      <c r="D90">
        <v>21148</v>
      </c>
      <c r="K90" s="13" t="s">
        <v>383</v>
      </c>
    </row>
    <row r="91" spans="1:11">
      <c r="A91" s="13"/>
      <c r="B91" t="s">
        <v>384</v>
      </c>
      <c r="C91">
        <v>7700</v>
      </c>
      <c r="D91">
        <v>20982</v>
      </c>
      <c r="K91" s="13" t="s">
        <v>385</v>
      </c>
    </row>
    <row r="92" spans="1:11">
      <c r="A92" s="13"/>
      <c r="B92" t="s">
        <v>386</v>
      </c>
      <c r="C92">
        <v>7800</v>
      </c>
      <c r="D92">
        <v>20763</v>
      </c>
      <c r="K92" s="13" t="s">
        <v>387</v>
      </c>
    </row>
    <row r="93" spans="1:11">
      <c r="A93" s="13"/>
      <c r="B93" t="s">
        <v>388</v>
      </c>
      <c r="C93">
        <v>7900</v>
      </c>
      <c r="D93">
        <v>20691</v>
      </c>
      <c r="K93" s="13" t="s">
        <v>389</v>
      </c>
    </row>
    <row r="94" spans="1:11">
      <c r="A94" s="13"/>
      <c r="B94" t="s">
        <v>390</v>
      </c>
      <c r="C94">
        <v>8000</v>
      </c>
      <c r="D94">
        <v>20685</v>
      </c>
      <c r="K94" s="13" t="s">
        <v>391</v>
      </c>
    </row>
    <row r="95" spans="1:11">
      <c r="A95" s="13"/>
      <c r="B95" t="s">
        <v>392</v>
      </c>
      <c r="C95">
        <v>8100</v>
      </c>
      <c r="D95">
        <v>20408</v>
      </c>
      <c r="K95" s="13" t="s">
        <v>393</v>
      </c>
    </row>
    <row r="96" spans="1:11">
      <c r="A96" s="13"/>
      <c r="B96" t="s">
        <v>394</v>
      </c>
      <c r="C96">
        <v>8200</v>
      </c>
      <c r="D96">
        <v>20181</v>
      </c>
      <c r="K96" s="13" t="s">
        <v>395</v>
      </c>
    </row>
    <row r="97" spans="1:11">
      <c r="A97" s="13"/>
      <c r="B97" t="s">
        <v>396</v>
      </c>
      <c r="C97">
        <v>8300</v>
      </c>
      <c r="D97">
        <v>20446</v>
      </c>
      <c r="K97" s="13" t="s">
        <v>397</v>
      </c>
    </row>
    <row r="98" spans="1:11">
      <c r="A98" s="13"/>
      <c r="B98" t="s">
        <v>398</v>
      </c>
      <c r="C98">
        <v>8400</v>
      </c>
      <c r="D98">
        <v>20058</v>
      </c>
      <c r="K98" s="13" t="s">
        <v>399</v>
      </c>
    </row>
    <row r="99" spans="1:11">
      <c r="A99" s="13"/>
      <c r="B99" t="s">
        <v>400</v>
      </c>
      <c r="C99">
        <v>8500</v>
      </c>
      <c r="D99">
        <v>19763</v>
      </c>
      <c r="K99" s="13" t="s">
        <v>401</v>
      </c>
    </row>
    <row r="100" spans="1:11">
      <c r="A100" s="13"/>
      <c r="B100" t="s">
        <v>402</v>
      </c>
      <c r="C100">
        <v>8600</v>
      </c>
      <c r="D100">
        <v>19952</v>
      </c>
      <c r="K100" s="13" t="s">
        <v>403</v>
      </c>
    </row>
    <row r="101" spans="1:11">
      <c r="A101" s="13"/>
      <c r="B101" t="s">
        <v>404</v>
      </c>
      <c r="C101">
        <v>8700</v>
      </c>
      <c r="D101">
        <v>19645</v>
      </c>
      <c r="K101" s="13" t="s">
        <v>405</v>
      </c>
    </row>
    <row r="102" spans="1:11">
      <c r="A102" s="13"/>
      <c r="B102" t="s">
        <v>406</v>
      </c>
      <c r="C102">
        <v>8800</v>
      </c>
      <c r="D102">
        <v>19739</v>
      </c>
      <c r="K102" s="13" t="s">
        <v>407</v>
      </c>
    </row>
    <row r="103" spans="1:11">
      <c r="A103" s="13"/>
      <c r="B103" t="s">
        <v>408</v>
      </c>
      <c r="C103">
        <v>8900</v>
      </c>
      <c r="D103">
        <v>19095</v>
      </c>
      <c r="K103" s="13" t="s">
        <v>409</v>
      </c>
    </row>
    <row r="104" spans="1:11">
      <c r="A104" s="13"/>
      <c r="B104" t="s">
        <v>410</v>
      </c>
      <c r="C104">
        <v>9000</v>
      </c>
      <c r="D104">
        <v>19908</v>
      </c>
      <c r="K104" s="13" t="s">
        <v>411</v>
      </c>
    </row>
    <row r="105" spans="1:11">
      <c r="A105" s="13"/>
      <c r="B105" t="s">
        <v>412</v>
      </c>
      <c r="C105">
        <v>9100</v>
      </c>
      <c r="D105">
        <v>19522</v>
      </c>
      <c r="K105" s="13" t="s">
        <v>413</v>
      </c>
    </row>
    <row r="106" spans="1:11">
      <c r="A106" s="13"/>
      <c r="B106" t="s">
        <v>414</v>
      </c>
      <c r="C106">
        <v>9200</v>
      </c>
      <c r="D106">
        <v>19390</v>
      </c>
      <c r="K106" s="13" t="s">
        <v>415</v>
      </c>
    </row>
    <row r="107" spans="1:11">
      <c r="A107" s="13"/>
      <c r="B107" t="s">
        <v>416</v>
      </c>
      <c r="C107">
        <v>9300</v>
      </c>
      <c r="D107">
        <v>19389</v>
      </c>
      <c r="K107" s="13" t="s">
        <v>417</v>
      </c>
    </row>
    <row r="108" spans="1:11">
      <c r="A108" s="13"/>
      <c r="B108" t="s">
        <v>418</v>
      </c>
      <c r="C108">
        <v>9400</v>
      </c>
      <c r="D108">
        <v>19263</v>
      </c>
      <c r="K108" s="13" t="s">
        <v>419</v>
      </c>
    </row>
    <row r="109" spans="1:11">
      <c r="A109" s="13"/>
      <c r="B109" t="s">
        <v>420</v>
      </c>
      <c r="C109">
        <v>9500</v>
      </c>
      <c r="D109">
        <v>19298</v>
      </c>
      <c r="K109" s="13" t="s">
        <v>421</v>
      </c>
    </row>
    <row r="110" spans="1:11">
      <c r="A110" s="13"/>
      <c r="B110" t="s">
        <v>422</v>
      </c>
      <c r="C110">
        <v>9600</v>
      </c>
      <c r="D110">
        <v>19552</v>
      </c>
      <c r="K110" s="13" t="s">
        <v>423</v>
      </c>
    </row>
    <row r="111" spans="1:11">
      <c r="A111" s="13"/>
      <c r="B111" t="s">
        <v>424</v>
      </c>
      <c r="C111">
        <v>9700</v>
      </c>
      <c r="D111">
        <v>19607</v>
      </c>
      <c r="K111" s="13" t="s">
        <v>425</v>
      </c>
    </row>
    <row r="112" spans="1:11">
      <c r="A112" s="13"/>
      <c r="B112" t="s">
        <v>426</v>
      </c>
      <c r="C112">
        <v>9800</v>
      </c>
      <c r="D112">
        <v>19464</v>
      </c>
      <c r="K112" s="13" t="s">
        <v>221</v>
      </c>
    </row>
    <row r="113" spans="1:11">
      <c r="A113" s="13"/>
      <c r="B113" t="s">
        <v>427</v>
      </c>
      <c r="C113">
        <v>9900</v>
      </c>
      <c r="D113">
        <v>19538</v>
      </c>
      <c r="K113" s="13" t="s">
        <v>428</v>
      </c>
    </row>
    <row r="114" spans="1:11">
      <c r="A114" s="13"/>
      <c r="K114" s="13" t="s">
        <v>429</v>
      </c>
    </row>
    <row r="115" spans="1:11">
      <c r="A115" s="13"/>
      <c r="K115" s="13" t="s">
        <v>224</v>
      </c>
    </row>
    <row r="116" spans="1:11">
      <c r="A116" s="13"/>
      <c r="K116" s="13" t="s">
        <v>225</v>
      </c>
    </row>
    <row r="117" spans="1:11">
      <c r="A117" s="13"/>
      <c r="B117" t="s">
        <v>430</v>
      </c>
      <c r="K117" s="13" t="s">
        <v>431</v>
      </c>
    </row>
    <row r="118" spans="1:11">
      <c r="A118" s="13"/>
      <c r="K118" s="13" t="s">
        <v>432</v>
      </c>
    </row>
    <row r="119" spans="1:11">
      <c r="A119" s="13"/>
      <c r="B119" t="s">
        <v>228</v>
      </c>
      <c r="C119" t="s">
        <v>229</v>
      </c>
      <c r="D119" t="s">
        <v>230</v>
      </c>
      <c r="K119" s="13" t="s">
        <v>433</v>
      </c>
    </row>
    <row r="120" spans="1:11">
      <c r="A120" s="13"/>
      <c r="B120" t="s">
        <v>434</v>
      </c>
      <c r="C120">
        <v>0</v>
      </c>
      <c r="D120">
        <v>2430</v>
      </c>
      <c r="K120" s="13" t="s">
        <v>435</v>
      </c>
    </row>
    <row r="121" spans="1:11">
      <c r="A121" s="13"/>
      <c r="B121" t="s">
        <v>436</v>
      </c>
      <c r="C121">
        <v>1</v>
      </c>
      <c r="D121">
        <v>217956</v>
      </c>
      <c r="K121" s="13" t="s">
        <v>437</v>
      </c>
    </row>
    <row r="122" spans="1:11">
      <c r="A122" s="13"/>
      <c r="B122" t="s">
        <v>438</v>
      </c>
      <c r="C122">
        <v>2</v>
      </c>
      <c r="D122">
        <v>213405</v>
      </c>
      <c r="K122" s="13" t="s">
        <v>439</v>
      </c>
    </row>
    <row r="123" spans="1:11">
      <c r="A123" s="13"/>
      <c r="B123" t="s">
        <v>440</v>
      </c>
      <c r="C123">
        <v>3</v>
      </c>
      <c r="D123">
        <v>215842</v>
      </c>
      <c r="K123" s="13" t="s">
        <v>441</v>
      </c>
    </row>
    <row r="124" spans="1:11">
      <c r="A124" s="13"/>
      <c r="B124" t="s">
        <v>442</v>
      </c>
      <c r="C124">
        <v>4</v>
      </c>
      <c r="D124">
        <v>216259</v>
      </c>
      <c r="K124" s="13" t="s">
        <v>443</v>
      </c>
    </row>
    <row r="125" spans="1:11">
      <c r="A125" s="13"/>
      <c r="B125" t="s">
        <v>444</v>
      </c>
      <c r="C125">
        <v>5</v>
      </c>
      <c r="D125">
        <v>216719</v>
      </c>
      <c r="K125" s="13" t="s">
        <v>445</v>
      </c>
    </row>
    <row r="126" spans="1:11">
      <c r="A126" s="13"/>
      <c r="B126" t="s">
        <v>446</v>
      </c>
      <c r="C126">
        <v>6</v>
      </c>
      <c r="D126">
        <v>216555</v>
      </c>
      <c r="K126" s="13" t="s">
        <v>447</v>
      </c>
    </row>
    <row r="127" spans="1:11">
      <c r="A127" s="13"/>
      <c r="B127" t="s">
        <v>448</v>
      </c>
      <c r="C127">
        <v>7</v>
      </c>
      <c r="D127">
        <v>216428</v>
      </c>
      <c r="K127" s="13" t="s">
        <v>449</v>
      </c>
    </row>
    <row r="128" spans="1:11">
      <c r="A128" s="13"/>
      <c r="B128" t="s">
        <v>450</v>
      </c>
      <c r="C128">
        <v>8</v>
      </c>
      <c r="D128">
        <v>216177</v>
      </c>
      <c r="K128" s="13" t="s">
        <v>451</v>
      </c>
    </row>
    <row r="129" spans="1:11">
      <c r="A129" s="13"/>
      <c r="B129" t="s">
        <v>452</v>
      </c>
      <c r="C129">
        <v>9</v>
      </c>
      <c r="D129">
        <v>216043</v>
      </c>
      <c r="K129" s="13" t="s">
        <v>453</v>
      </c>
    </row>
    <row r="130" spans="1:11">
      <c r="A130" s="13"/>
      <c r="B130" t="s">
        <v>454</v>
      </c>
      <c r="C130">
        <v>10</v>
      </c>
      <c r="D130">
        <v>215270</v>
      </c>
      <c r="K130" s="13" t="s">
        <v>455</v>
      </c>
    </row>
    <row r="131" spans="1:11">
      <c r="A131" s="13"/>
      <c r="B131" t="s">
        <v>456</v>
      </c>
      <c r="C131">
        <v>11</v>
      </c>
      <c r="D131">
        <v>214926</v>
      </c>
      <c r="K131" s="13" t="s">
        <v>457</v>
      </c>
    </row>
    <row r="132" spans="1:11">
      <c r="A132" s="13"/>
      <c r="B132" t="s">
        <v>458</v>
      </c>
      <c r="C132">
        <v>12</v>
      </c>
      <c r="D132">
        <v>214149</v>
      </c>
      <c r="K132" s="13" t="s">
        <v>459</v>
      </c>
    </row>
    <row r="133" spans="1:11">
      <c r="A133" s="13"/>
      <c r="B133" t="s">
        <v>460</v>
      </c>
      <c r="C133">
        <v>13</v>
      </c>
      <c r="D133">
        <v>212600</v>
      </c>
      <c r="K133" s="13" t="s">
        <v>461</v>
      </c>
    </row>
    <row r="134" spans="1:11">
      <c r="A134" s="13"/>
      <c r="B134" t="s">
        <v>462</v>
      </c>
      <c r="C134">
        <v>14</v>
      </c>
      <c r="D134">
        <v>212798</v>
      </c>
      <c r="K134" s="13" t="s">
        <v>463</v>
      </c>
    </row>
    <row r="135" spans="1:11">
      <c r="A135" s="13"/>
      <c r="B135" t="s">
        <v>464</v>
      </c>
      <c r="C135">
        <v>15</v>
      </c>
      <c r="D135">
        <v>211628</v>
      </c>
      <c r="K135" s="13" t="s">
        <v>465</v>
      </c>
    </row>
    <row r="136" spans="1:11">
      <c r="A136" s="13"/>
      <c r="B136" t="s">
        <v>466</v>
      </c>
      <c r="C136">
        <v>16</v>
      </c>
      <c r="D136">
        <v>211288</v>
      </c>
      <c r="K136" s="13" t="s">
        <v>467</v>
      </c>
    </row>
    <row r="137" spans="1:11">
      <c r="A137" s="13"/>
      <c r="B137" t="s">
        <v>468</v>
      </c>
      <c r="C137">
        <v>17</v>
      </c>
      <c r="D137">
        <v>210430</v>
      </c>
      <c r="K137" s="13" t="s">
        <v>469</v>
      </c>
    </row>
    <row r="138" spans="1:11">
      <c r="A138" s="13"/>
      <c r="B138" t="s">
        <v>470</v>
      </c>
      <c r="C138">
        <v>18</v>
      </c>
      <c r="D138">
        <v>209149</v>
      </c>
      <c r="K138" s="13" t="s">
        <v>471</v>
      </c>
    </row>
    <row r="139" spans="1:11">
      <c r="A139" s="13"/>
      <c r="B139" t="s">
        <v>472</v>
      </c>
      <c r="C139">
        <v>19</v>
      </c>
      <c r="D139">
        <v>208682</v>
      </c>
      <c r="K139" s="13" t="s">
        <v>473</v>
      </c>
    </row>
    <row r="140" spans="1:11">
      <c r="A140" s="13"/>
      <c r="B140" t="s">
        <v>474</v>
      </c>
      <c r="C140">
        <v>20</v>
      </c>
      <c r="D140">
        <v>208654</v>
      </c>
      <c r="K140" s="13" t="s">
        <v>475</v>
      </c>
    </row>
    <row r="141" spans="1:11">
      <c r="A141" s="13"/>
      <c r="B141" t="s">
        <v>476</v>
      </c>
      <c r="C141">
        <v>21</v>
      </c>
      <c r="D141">
        <v>206720</v>
      </c>
      <c r="K141" s="13" t="s">
        <v>477</v>
      </c>
    </row>
    <row r="142" spans="1:11">
      <c r="A142" s="13"/>
      <c r="B142" t="s">
        <v>478</v>
      </c>
      <c r="C142">
        <v>22</v>
      </c>
      <c r="D142">
        <v>206795</v>
      </c>
      <c r="K142" s="13" t="s">
        <v>479</v>
      </c>
    </row>
    <row r="143" spans="1:11">
      <c r="A143" s="13"/>
      <c r="B143" t="s">
        <v>480</v>
      </c>
      <c r="C143">
        <v>23</v>
      </c>
      <c r="D143">
        <v>206499</v>
      </c>
      <c r="K143" s="13" t="s">
        <v>481</v>
      </c>
    </row>
    <row r="144" spans="1:11">
      <c r="A144" s="13"/>
      <c r="B144" t="s">
        <v>482</v>
      </c>
      <c r="C144">
        <v>24</v>
      </c>
      <c r="D144">
        <v>204865</v>
      </c>
      <c r="K144" s="13" t="s">
        <v>483</v>
      </c>
    </row>
    <row r="145" spans="1:11">
      <c r="A145" s="13"/>
      <c r="B145" t="s">
        <v>484</v>
      </c>
      <c r="C145">
        <v>25</v>
      </c>
      <c r="D145">
        <v>203881</v>
      </c>
      <c r="K145" s="13" t="s">
        <v>485</v>
      </c>
    </row>
    <row r="146" spans="1:11">
      <c r="A146" s="13"/>
      <c r="B146" t="s">
        <v>486</v>
      </c>
      <c r="C146">
        <v>26</v>
      </c>
      <c r="D146">
        <v>203604</v>
      </c>
      <c r="K146" s="13" t="s">
        <v>487</v>
      </c>
    </row>
    <row r="147" spans="1:11">
      <c r="A147" s="13"/>
      <c r="B147" t="s">
        <v>488</v>
      </c>
      <c r="C147">
        <v>27</v>
      </c>
      <c r="D147">
        <v>203442</v>
      </c>
      <c r="K147" s="13" t="s">
        <v>489</v>
      </c>
    </row>
    <row r="148" spans="1:11">
      <c r="A148" s="13"/>
      <c r="B148" t="s">
        <v>490</v>
      </c>
      <c r="C148">
        <v>28</v>
      </c>
      <c r="D148">
        <v>202408</v>
      </c>
      <c r="K148" s="13" t="s">
        <v>491</v>
      </c>
    </row>
    <row r="149" spans="1:11">
      <c r="A149" s="13"/>
      <c r="B149" t="s">
        <v>492</v>
      </c>
      <c r="C149">
        <v>29</v>
      </c>
      <c r="D149">
        <v>200658</v>
      </c>
      <c r="K149" s="13" t="s">
        <v>493</v>
      </c>
    </row>
    <row r="150" spans="1:11">
      <c r="A150" s="13"/>
      <c r="B150" t="s">
        <v>494</v>
      </c>
      <c r="C150">
        <v>30</v>
      </c>
      <c r="D150">
        <v>200314</v>
      </c>
      <c r="K150" s="13" t="s">
        <v>495</v>
      </c>
    </row>
    <row r="151" spans="1:11">
      <c r="A151" s="13"/>
      <c r="B151" t="s">
        <v>496</v>
      </c>
      <c r="C151">
        <v>31</v>
      </c>
      <c r="D151">
        <v>199343</v>
      </c>
      <c r="K151" s="13" t="s">
        <v>497</v>
      </c>
    </row>
    <row r="152" spans="1:11">
      <c r="A152" s="13"/>
      <c r="B152" t="s">
        <v>498</v>
      </c>
      <c r="C152">
        <v>32</v>
      </c>
      <c r="D152">
        <v>198567</v>
      </c>
      <c r="K152" s="13" t="s">
        <v>499</v>
      </c>
    </row>
    <row r="153" spans="1:11">
      <c r="A153" s="13"/>
      <c r="B153" t="s">
        <v>500</v>
      </c>
      <c r="C153">
        <v>33</v>
      </c>
      <c r="D153">
        <v>197261</v>
      </c>
      <c r="K153" s="13" t="s">
        <v>501</v>
      </c>
    </row>
    <row r="154" spans="1:11">
      <c r="A154" s="13"/>
      <c r="B154" t="s">
        <v>502</v>
      </c>
      <c r="C154">
        <v>34</v>
      </c>
      <c r="D154">
        <v>197448</v>
      </c>
      <c r="K154" s="13" t="s">
        <v>503</v>
      </c>
    </row>
    <row r="155" spans="1:11">
      <c r="A155" s="13"/>
      <c r="B155" t="s">
        <v>504</v>
      </c>
      <c r="C155">
        <v>35</v>
      </c>
      <c r="D155">
        <v>196525</v>
      </c>
      <c r="K155" s="13" t="s">
        <v>505</v>
      </c>
    </row>
    <row r="156" spans="1:11">
      <c r="A156" s="13"/>
      <c r="B156" t="s">
        <v>506</v>
      </c>
      <c r="C156">
        <v>36</v>
      </c>
      <c r="D156">
        <v>196537</v>
      </c>
      <c r="K156" s="13" t="s">
        <v>507</v>
      </c>
    </row>
    <row r="157" spans="1:11">
      <c r="A157" s="13"/>
      <c r="B157" t="s">
        <v>508</v>
      </c>
      <c r="C157">
        <v>37</v>
      </c>
      <c r="D157">
        <v>194890</v>
      </c>
      <c r="K157" s="13" t="s">
        <v>509</v>
      </c>
    </row>
    <row r="158" spans="1:11">
      <c r="A158" s="13"/>
      <c r="B158" t="s">
        <v>510</v>
      </c>
      <c r="C158">
        <v>38</v>
      </c>
      <c r="D158">
        <v>193209</v>
      </c>
      <c r="K158" s="13" t="s">
        <v>511</v>
      </c>
    </row>
    <row r="159" spans="1:11">
      <c r="A159" s="13"/>
      <c r="B159" t="s">
        <v>512</v>
      </c>
      <c r="C159">
        <v>39</v>
      </c>
      <c r="D159">
        <v>193263</v>
      </c>
      <c r="K159" s="13" t="s">
        <v>513</v>
      </c>
    </row>
    <row r="160" spans="1:11">
      <c r="A160" s="13"/>
      <c r="B160" t="s">
        <v>514</v>
      </c>
      <c r="C160">
        <v>40</v>
      </c>
      <c r="D160">
        <v>193200</v>
      </c>
      <c r="K160" s="13" t="s">
        <v>515</v>
      </c>
    </row>
    <row r="161" spans="1:11">
      <c r="A161" s="13"/>
      <c r="B161" t="s">
        <v>516</v>
      </c>
      <c r="C161">
        <v>41</v>
      </c>
      <c r="D161">
        <v>192027</v>
      </c>
      <c r="K161" s="13" t="s">
        <v>517</v>
      </c>
    </row>
    <row r="162" spans="1:11">
      <c r="A162" s="13"/>
      <c r="B162" t="s">
        <v>518</v>
      </c>
      <c r="C162">
        <v>42</v>
      </c>
      <c r="D162">
        <v>191442</v>
      </c>
      <c r="K162" s="13" t="s">
        <v>519</v>
      </c>
    </row>
    <row r="163" spans="1:11">
      <c r="A163" s="13"/>
      <c r="B163" t="s">
        <v>520</v>
      </c>
      <c r="C163">
        <v>43</v>
      </c>
      <c r="D163">
        <v>190819</v>
      </c>
      <c r="K163" s="13" t="s">
        <v>521</v>
      </c>
    </row>
    <row r="164" spans="1:11">
      <c r="A164" s="13"/>
      <c r="B164" t="s">
        <v>522</v>
      </c>
      <c r="C164">
        <v>44</v>
      </c>
      <c r="D164">
        <v>189904</v>
      </c>
      <c r="K164" s="13" t="s">
        <v>523</v>
      </c>
    </row>
    <row r="165" spans="1:11">
      <c r="A165" s="13"/>
      <c r="B165" t="s">
        <v>524</v>
      </c>
      <c r="C165">
        <v>45</v>
      </c>
      <c r="D165">
        <v>188737</v>
      </c>
      <c r="K165" s="13" t="s">
        <v>525</v>
      </c>
    </row>
    <row r="166" spans="1:11">
      <c r="A166" s="13"/>
      <c r="B166" t="s">
        <v>526</v>
      </c>
      <c r="C166">
        <v>46</v>
      </c>
      <c r="D166">
        <v>188425</v>
      </c>
      <c r="K166" s="13" t="s">
        <v>527</v>
      </c>
    </row>
    <row r="167" spans="1:11">
      <c r="A167" s="13"/>
      <c r="B167" t="s">
        <v>528</v>
      </c>
      <c r="C167">
        <v>47</v>
      </c>
      <c r="D167">
        <v>187737</v>
      </c>
      <c r="K167" s="13" t="s">
        <v>529</v>
      </c>
    </row>
    <row r="168" spans="1:11">
      <c r="A168" s="13"/>
      <c r="B168" t="s">
        <v>530</v>
      </c>
      <c r="C168">
        <v>48</v>
      </c>
      <c r="D168">
        <v>187798</v>
      </c>
      <c r="K168" s="13" t="s">
        <v>531</v>
      </c>
    </row>
    <row r="169" spans="1:11">
      <c r="A169" s="13"/>
      <c r="B169" t="s">
        <v>532</v>
      </c>
      <c r="C169">
        <v>49</v>
      </c>
      <c r="D169">
        <v>186860</v>
      </c>
      <c r="K169" s="13" t="s">
        <v>533</v>
      </c>
    </row>
    <row r="170" spans="1:11">
      <c r="A170" s="13"/>
      <c r="B170" t="s">
        <v>534</v>
      </c>
      <c r="C170">
        <v>50</v>
      </c>
      <c r="D170">
        <v>185997</v>
      </c>
      <c r="K170" s="13" t="s">
        <v>535</v>
      </c>
    </row>
    <row r="171" spans="1:11">
      <c r="A171" s="13"/>
      <c r="B171" t="s">
        <v>536</v>
      </c>
      <c r="C171">
        <v>51</v>
      </c>
      <c r="D171">
        <v>185625</v>
      </c>
      <c r="K171" s="13" t="s">
        <v>537</v>
      </c>
    </row>
    <row r="172" spans="1:11">
      <c r="A172" s="13"/>
      <c r="B172" t="s">
        <v>538</v>
      </c>
      <c r="C172">
        <v>52</v>
      </c>
      <c r="D172">
        <v>184342</v>
      </c>
      <c r="K172" s="13" t="s">
        <v>539</v>
      </c>
    </row>
    <row r="173" spans="1:11">
      <c r="A173" s="13"/>
      <c r="B173" t="s">
        <v>540</v>
      </c>
      <c r="C173">
        <v>53</v>
      </c>
      <c r="D173">
        <v>183824</v>
      </c>
      <c r="K173" s="13" t="s">
        <v>541</v>
      </c>
    </row>
    <row r="174" spans="1:11">
      <c r="A174" s="13"/>
      <c r="B174" t="s">
        <v>542</v>
      </c>
      <c r="C174">
        <v>54</v>
      </c>
      <c r="D174">
        <v>183780</v>
      </c>
      <c r="K174" s="13" t="s">
        <v>543</v>
      </c>
    </row>
    <row r="175" spans="1:11">
      <c r="A175" s="13"/>
      <c r="B175" t="s">
        <v>544</v>
      </c>
      <c r="C175">
        <v>55</v>
      </c>
      <c r="D175">
        <v>183074</v>
      </c>
      <c r="K175" s="13" t="s">
        <v>545</v>
      </c>
    </row>
    <row r="176" spans="1:11">
      <c r="A176" s="13"/>
      <c r="B176" t="s">
        <v>546</v>
      </c>
      <c r="C176">
        <v>56</v>
      </c>
      <c r="D176">
        <v>183394</v>
      </c>
      <c r="K176" s="13" t="s">
        <v>547</v>
      </c>
    </row>
    <row r="177" spans="1:11">
      <c r="A177" s="13"/>
      <c r="B177" t="s">
        <v>548</v>
      </c>
      <c r="C177">
        <v>57</v>
      </c>
      <c r="D177">
        <v>181290</v>
      </c>
      <c r="K177" s="13" t="s">
        <v>549</v>
      </c>
    </row>
    <row r="178" spans="1:11">
      <c r="A178" s="13"/>
      <c r="B178" t="s">
        <v>550</v>
      </c>
      <c r="C178">
        <v>58</v>
      </c>
      <c r="D178">
        <v>180814</v>
      </c>
      <c r="K178" s="13" t="s">
        <v>551</v>
      </c>
    </row>
    <row r="179" spans="1:11">
      <c r="A179" s="13"/>
      <c r="B179" t="s">
        <v>552</v>
      </c>
      <c r="C179">
        <v>59</v>
      </c>
      <c r="D179">
        <v>181018</v>
      </c>
      <c r="K179" s="13" t="s">
        <v>553</v>
      </c>
    </row>
    <row r="180" spans="1:11">
      <c r="A180" s="13"/>
      <c r="B180" t="s">
        <v>554</v>
      </c>
      <c r="C180">
        <v>60</v>
      </c>
      <c r="D180">
        <v>180866</v>
      </c>
      <c r="K180" s="13" t="s">
        <v>555</v>
      </c>
    </row>
    <row r="181" spans="1:11">
      <c r="A181" s="13"/>
      <c r="B181" t="s">
        <v>556</v>
      </c>
      <c r="C181">
        <v>61</v>
      </c>
      <c r="D181">
        <v>179586</v>
      </c>
      <c r="K181" s="13" t="s">
        <v>557</v>
      </c>
    </row>
    <row r="182" spans="1:11">
      <c r="A182" s="13"/>
      <c r="B182" t="s">
        <v>558</v>
      </c>
      <c r="C182">
        <v>62</v>
      </c>
      <c r="D182">
        <v>179019</v>
      </c>
      <c r="K182" s="13" t="s">
        <v>559</v>
      </c>
    </row>
    <row r="183" spans="1:11">
      <c r="A183" s="13"/>
      <c r="B183" t="s">
        <v>560</v>
      </c>
      <c r="C183">
        <v>63</v>
      </c>
      <c r="D183">
        <v>178282</v>
      </c>
      <c r="K183" s="13" t="s">
        <v>561</v>
      </c>
    </row>
    <row r="184" spans="1:11">
      <c r="A184" s="13"/>
      <c r="B184" t="s">
        <v>562</v>
      </c>
      <c r="C184">
        <v>64</v>
      </c>
      <c r="D184">
        <v>177718</v>
      </c>
      <c r="K184" s="13" t="s">
        <v>563</v>
      </c>
    </row>
    <row r="185" spans="1:11">
      <c r="A185" s="13"/>
      <c r="B185" t="s">
        <v>564</v>
      </c>
      <c r="C185">
        <v>65</v>
      </c>
      <c r="D185">
        <v>176261</v>
      </c>
      <c r="K185" s="13" t="s">
        <v>565</v>
      </c>
    </row>
    <row r="186" spans="1:11">
      <c r="A186" s="13"/>
      <c r="B186" t="s">
        <v>566</v>
      </c>
      <c r="C186">
        <v>66</v>
      </c>
      <c r="D186">
        <v>176192</v>
      </c>
      <c r="K186" s="13" t="s">
        <v>567</v>
      </c>
    </row>
    <row r="187" spans="1:11">
      <c r="A187" s="13"/>
      <c r="B187" t="s">
        <v>568</v>
      </c>
      <c r="C187">
        <v>67</v>
      </c>
      <c r="D187">
        <v>176396</v>
      </c>
      <c r="K187" s="13" t="s">
        <v>569</v>
      </c>
    </row>
    <row r="188" spans="1:11">
      <c r="A188" s="13"/>
      <c r="B188" t="s">
        <v>570</v>
      </c>
      <c r="C188">
        <v>68</v>
      </c>
      <c r="D188">
        <v>175246</v>
      </c>
      <c r="K188" s="13" t="s">
        <v>571</v>
      </c>
    </row>
    <row r="189" spans="1:11">
      <c r="A189" s="13"/>
      <c r="B189" t="s">
        <v>572</v>
      </c>
      <c r="C189">
        <v>69</v>
      </c>
      <c r="D189">
        <v>174308</v>
      </c>
      <c r="K189" s="13" t="s">
        <v>573</v>
      </c>
    </row>
    <row r="190" spans="1:11">
      <c r="A190" s="13"/>
      <c r="B190" t="s">
        <v>574</v>
      </c>
      <c r="C190">
        <v>70</v>
      </c>
      <c r="D190">
        <v>173719</v>
      </c>
      <c r="K190" s="13" t="s">
        <v>575</v>
      </c>
    </row>
    <row r="191" spans="1:11">
      <c r="A191" s="13"/>
      <c r="B191" t="s">
        <v>576</v>
      </c>
      <c r="C191">
        <v>71</v>
      </c>
      <c r="D191">
        <v>173064</v>
      </c>
      <c r="K191" s="13" t="s">
        <v>577</v>
      </c>
    </row>
    <row r="192" spans="1:11">
      <c r="A192" s="13"/>
      <c r="B192" t="s">
        <v>578</v>
      </c>
      <c r="C192">
        <v>72</v>
      </c>
      <c r="D192">
        <v>172710</v>
      </c>
      <c r="K192" s="13" t="s">
        <v>579</v>
      </c>
    </row>
    <row r="193" spans="1:11">
      <c r="A193" s="13"/>
      <c r="B193" t="s">
        <v>580</v>
      </c>
      <c r="C193">
        <v>73</v>
      </c>
      <c r="D193">
        <v>172167</v>
      </c>
      <c r="K193" s="13" t="s">
        <v>581</v>
      </c>
    </row>
    <row r="194" spans="1:11">
      <c r="A194" s="13"/>
      <c r="B194" t="s">
        <v>582</v>
      </c>
      <c r="C194">
        <v>74</v>
      </c>
      <c r="D194">
        <v>171227</v>
      </c>
      <c r="K194" s="13" t="s">
        <v>583</v>
      </c>
    </row>
    <row r="195" spans="1:11">
      <c r="A195" s="13"/>
      <c r="B195" t="s">
        <v>584</v>
      </c>
      <c r="C195">
        <v>75</v>
      </c>
      <c r="D195">
        <v>171492</v>
      </c>
      <c r="K195" s="13" t="s">
        <v>585</v>
      </c>
    </row>
    <row r="196" spans="1:11">
      <c r="A196" s="13"/>
      <c r="B196" t="s">
        <v>586</v>
      </c>
      <c r="C196">
        <v>76</v>
      </c>
      <c r="D196">
        <v>171120</v>
      </c>
      <c r="K196" s="13" t="s">
        <v>587</v>
      </c>
    </row>
    <row r="197" spans="1:11">
      <c r="A197" s="13"/>
      <c r="B197" t="s">
        <v>588</v>
      </c>
      <c r="C197">
        <v>77</v>
      </c>
      <c r="D197">
        <v>170993</v>
      </c>
      <c r="K197" s="13" t="s">
        <v>589</v>
      </c>
    </row>
    <row r="198" spans="1:11">
      <c r="A198" s="13"/>
      <c r="B198" t="s">
        <v>590</v>
      </c>
      <c r="C198">
        <v>78</v>
      </c>
      <c r="D198">
        <v>169913</v>
      </c>
      <c r="K198" s="13" t="s">
        <v>591</v>
      </c>
    </row>
    <row r="199" spans="1:11">
      <c r="A199" s="13"/>
      <c r="B199" t="s">
        <v>592</v>
      </c>
      <c r="C199">
        <v>79</v>
      </c>
      <c r="D199">
        <v>169715</v>
      </c>
      <c r="K199" s="13" t="s">
        <v>593</v>
      </c>
    </row>
    <row r="200" spans="1:11">
      <c r="A200" s="13"/>
      <c r="B200" t="s">
        <v>594</v>
      </c>
      <c r="C200">
        <v>80</v>
      </c>
      <c r="D200">
        <v>168762</v>
      </c>
      <c r="K200" s="13" t="s">
        <v>595</v>
      </c>
    </row>
    <row r="201" spans="1:11">
      <c r="A201" s="13"/>
      <c r="B201" t="s">
        <v>596</v>
      </c>
      <c r="C201">
        <v>81</v>
      </c>
      <c r="D201">
        <v>168175</v>
      </c>
      <c r="K201" s="13" t="s">
        <v>597</v>
      </c>
    </row>
    <row r="202" spans="1:11">
      <c r="A202" s="13"/>
      <c r="B202" t="s">
        <v>598</v>
      </c>
      <c r="C202">
        <v>82</v>
      </c>
      <c r="D202">
        <v>167615</v>
      </c>
      <c r="K202" s="13" t="s">
        <v>599</v>
      </c>
    </row>
    <row r="203" spans="1:11">
      <c r="A203" s="13"/>
      <c r="B203" t="s">
        <v>600</v>
      </c>
      <c r="C203">
        <v>83</v>
      </c>
      <c r="D203">
        <v>167053</v>
      </c>
      <c r="K203" s="13" t="s">
        <v>601</v>
      </c>
    </row>
    <row r="204" spans="1:11">
      <c r="A204" s="13"/>
      <c r="B204" t="s">
        <v>602</v>
      </c>
      <c r="C204">
        <v>84</v>
      </c>
      <c r="D204">
        <v>166694</v>
      </c>
      <c r="K204" s="13" t="s">
        <v>603</v>
      </c>
    </row>
    <row r="205" spans="1:11">
      <c r="A205" s="13"/>
      <c r="B205" t="s">
        <v>604</v>
      </c>
      <c r="C205">
        <v>85</v>
      </c>
      <c r="D205">
        <v>166225</v>
      </c>
      <c r="K205" s="13" t="s">
        <v>605</v>
      </c>
    </row>
    <row r="206" spans="1:11">
      <c r="A206" s="13"/>
      <c r="B206" t="s">
        <v>606</v>
      </c>
      <c r="C206">
        <v>86</v>
      </c>
      <c r="D206">
        <v>166040</v>
      </c>
      <c r="K206" s="13" t="s">
        <v>607</v>
      </c>
    </row>
    <row r="207" spans="1:11">
      <c r="A207" s="13"/>
      <c r="B207" t="s">
        <v>608</v>
      </c>
      <c r="C207">
        <v>87</v>
      </c>
      <c r="D207">
        <v>166027</v>
      </c>
      <c r="K207" s="13" t="s">
        <v>609</v>
      </c>
    </row>
    <row r="208" spans="1:11">
      <c r="A208" s="13"/>
      <c r="B208" t="s">
        <v>610</v>
      </c>
      <c r="C208">
        <v>88</v>
      </c>
      <c r="D208">
        <v>164149</v>
      </c>
      <c r="K208" s="13" t="s">
        <v>611</v>
      </c>
    </row>
    <row r="209" spans="1:11">
      <c r="A209" s="13"/>
      <c r="B209" t="s">
        <v>612</v>
      </c>
      <c r="C209">
        <v>89</v>
      </c>
      <c r="D209">
        <v>164719</v>
      </c>
      <c r="K209" s="13" t="s">
        <v>613</v>
      </c>
    </row>
    <row r="210" spans="1:11">
      <c r="A210" s="13"/>
      <c r="B210" t="s">
        <v>614</v>
      </c>
      <c r="C210">
        <v>90</v>
      </c>
      <c r="D210">
        <v>163738</v>
      </c>
      <c r="K210" s="13" t="s">
        <v>615</v>
      </c>
    </row>
    <row r="211" spans="1:11">
      <c r="A211" s="13"/>
      <c r="B211" t="s">
        <v>616</v>
      </c>
      <c r="C211">
        <v>91</v>
      </c>
      <c r="D211">
        <v>163820</v>
      </c>
      <c r="K211" s="13" t="s">
        <v>617</v>
      </c>
    </row>
    <row r="212" spans="1:11">
      <c r="B212" t="s">
        <v>618</v>
      </c>
      <c r="C212">
        <v>92</v>
      </c>
      <c r="D212">
        <v>163113</v>
      </c>
      <c r="K212" s="13" t="s">
        <v>619</v>
      </c>
    </row>
    <row r="213" spans="1:11">
      <c r="B213" t="s">
        <v>620</v>
      </c>
      <c r="C213">
        <v>93</v>
      </c>
      <c r="D213">
        <v>162165</v>
      </c>
      <c r="K213" s="13" t="s">
        <v>621</v>
      </c>
    </row>
    <row r="214" spans="1:11">
      <c r="B214" t="s">
        <v>622</v>
      </c>
      <c r="C214">
        <v>94</v>
      </c>
      <c r="D214">
        <v>161664</v>
      </c>
      <c r="K214" s="13" t="s">
        <v>623</v>
      </c>
    </row>
    <row r="215" spans="1:11">
      <c r="B215" t="s">
        <v>624</v>
      </c>
      <c r="C215">
        <v>95</v>
      </c>
      <c r="D215">
        <v>162894</v>
      </c>
      <c r="K215" s="13" t="s">
        <v>625</v>
      </c>
    </row>
    <row r="216" spans="1:11">
      <c r="B216" t="s">
        <v>626</v>
      </c>
      <c r="C216">
        <v>96</v>
      </c>
      <c r="D216">
        <v>161114</v>
      </c>
      <c r="K216" s="13" t="s">
        <v>425</v>
      </c>
    </row>
    <row r="217" spans="1:11">
      <c r="B217" t="s">
        <v>627</v>
      </c>
      <c r="C217">
        <v>97</v>
      </c>
      <c r="D217">
        <v>160628</v>
      </c>
      <c r="K217" s="13" t="s">
        <v>221</v>
      </c>
    </row>
    <row r="218" spans="1:11">
      <c r="B218" t="s">
        <v>628</v>
      </c>
      <c r="C218">
        <v>98</v>
      </c>
      <c r="D218">
        <v>159895</v>
      </c>
      <c r="K218" s="13" t="s">
        <v>428</v>
      </c>
    </row>
    <row r="219" spans="1:11">
      <c r="B219" t="s">
        <v>629</v>
      </c>
      <c r="C219">
        <v>99</v>
      </c>
      <c r="D219">
        <v>159900</v>
      </c>
      <c r="K219" s="13" t="s">
        <v>429</v>
      </c>
    </row>
    <row r="220" spans="1:11">
      <c r="K220" s="13" t="s">
        <v>224</v>
      </c>
    </row>
    <row r="221" spans="1:11">
      <c r="K221" s="13" t="s">
        <v>630</v>
      </c>
    </row>
    <row r="222" spans="1:11">
      <c r="K222" s="13" t="s">
        <v>631</v>
      </c>
    </row>
    <row r="223" spans="1:11">
      <c r="K223" s="13" t="s">
        <v>632</v>
      </c>
    </row>
    <row r="224" spans="1:11">
      <c r="K224" s="13" t="s">
        <v>633</v>
      </c>
    </row>
    <row r="225" spans="11:11">
      <c r="K225" s="13" t="s">
        <v>634</v>
      </c>
    </row>
    <row r="226" spans="11:11">
      <c r="K226" s="13" t="s">
        <v>635</v>
      </c>
    </row>
    <row r="227" spans="11:11">
      <c r="K227" s="13" t="s">
        <v>636</v>
      </c>
    </row>
    <row r="228" spans="11:11">
      <c r="K228" s="13" t="s">
        <v>637</v>
      </c>
    </row>
    <row r="229" spans="11:11">
      <c r="K229" s="13" t="s">
        <v>638</v>
      </c>
    </row>
    <row r="230" spans="11:11">
      <c r="K230" s="13" t="s">
        <v>639</v>
      </c>
    </row>
    <row r="231" spans="11:11">
      <c r="K231" s="13" t="s">
        <v>640</v>
      </c>
    </row>
    <row r="232" spans="11:11">
      <c r="K232" s="13" t="s">
        <v>641</v>
      </c>
    </row>
    <row r="233" spans="11:11">
      <c r="K233" s="13" t="s">
        <v>642</v>
      </c>
    </row>
    <row r="234" spans="11:11">
      <c r="K234" s="13" t="s">
        <v>643</v>
      </c>
    </row>
    <row r="235" spans="11:11">
      <c r="K235" s="13" t="s">
        <v>644</v>
      </c>
    </row>
    <row r="236" spans="11:11">
      <c r="K236" s="13" t="s">
        <v>645</v>
      </c>
    </row>
    <row r="237" spans="11:11">
      <c r="K237" s="13" t="s">
        <v>646</v>
      </c>
    </row>
    <row r="238" spans="11:11">
      <c r="K238" s="13" t="s">
        <v>647</v>
      </c>
    </row>
    <row r="239" spans="11:11">
      <c r="K239" s="13" t="s">
        <v>648</v>
      </c>
    </row>
    <row r="240" spans="11:11">
      <c r="K240" s="13" t="s">
        <v>649</v>
      </c>
    </row>
    <row r="241" spans="11:11">
      <c r="K241" s="13" t="s">
        <v>650</v>
      </c>
    </row>
    <row r="242" spans="11:11">
      <c r="K242" s="13" t="s">
        <v>651</v>
      </c>
    </row>
    <row r="243" spans="11:11">
      <c r="K243" s="13" t="s">
        <v>652</v>
      </c>
    </row>
    <row r="244" spans="11:11">
      <c r="K244" s="13" t="s">
        <v>653</v>
      </c>
    </row>
    <row r="245" spans="11:11">
      <c r="K245" s="13" t="s">
        <v>654</v>
      </c>
    </row>
    <row r="246" spans="11:11">
      <c r="K246" s="13" t="s">
        <v>655</v>
      </c>
    </row>
    <row r="247" spans="11:11">
      <c r="K247" s="13" t="s">
        <v>656</v>
      </c>
    </row>
    <row r="248" spans="11:11">
      <c r="K248" s="13" t="s">
        <v>657</v>
      </c>
    </row>
    <row r="249" spans="11:11">
      <c r="K249" s="13" t="s">
        <v>658</v>
      </c>
    </row>
    <row r="250" spans="11:11">
      <c r="K250" s="13" t="s">
        <v>659</v>
      </c>
    </row>
    <row r="251" spans="11:11">
      <c r="K251" s="13" t="s">
        <v>660</v>
      </c>
    </row>
    <row r="252" spans="11:11">
      <c r="K252" s="13" t="s">
        <v>661</v>
      </c>
    </row>
    <row r="253" spans="11:11">
      <c r="K253" s="13" t="s">
        <v>662</v>
      </c>
    </row>
    <row r="254" spans="11:11">
      <c r="K254" s="13" t="s">
        <v>663</v>
      </c>
    </row>
    <row r="255" spans="11:11">
      <c r="K255" s="13" t="s">
        <v>664</v>
      </c>
    </row>
    <row r="256" spans="11:11">
      <c r="K256" s="13" t="s">
        <v>665</v>
      </c>
    </row>
    <row r="257" spans="11:11">
      <c r="K257" s="13" t="s">
        <v>666</v>
      </c>
    </row>
    <row r="258" spans="11:11">
      <c r="K258" s="13" t="s">
        <v>667</v>
      </c>
    </row>
    <row r="259" spans="11:11">
      <c r="K259" s="13" t="s">
        <v>668</v>
      </c>
    </row>
    <row r="260" spans="11:11">
      <c r="K260" s="13" t="s">
        <v>669</v>
      </c>
    </row>
    <row r="261" spans="11:11">
      <c r="K261" s="13" t="s">
        <v>670</v>
      </c>
    </row>
    <row r="262" spans="11:11">
      <c r="K262" s="13" t="s">
        <v>671</v>
      </c>
    </row>
    <row r="263" spans="11:11">
      <c r="K263" s="13" t="s">
        <v>672</v>
      </c>
    </row>
    <row r="264" spans="11:11">
      <c r="K264" s="13" t="s">
        <v>673</v>
      </c>
    </row>
    <row r="265" spans="11:11">
      <c r="K265" s="13" t="s">
        <v>674</v>
      </c>
    </row>
    <row r="266" spans="11:11">
      <c r="K266" s="13" t="s">
        <v>675</v>
      </c>
    </row>
    <row r="267" spans="11:11">
      <c r="K267" s="13" t="s">
        <v>676</v>
      </c>
    </row>
    <row r="268" spans="11:11">
      <c r="K268" s="13" t="s">
        <v>677</v>
      </c>
    </row>
    <row r="269" spans="11:11">
      <c r="K269" s="13" t="s">
        <v>678</v>
      </c>
    </row>
    <row r="270" spans="11:11">
      <c r="K270" s="13" t="s">
        <v>679</v>
      </c>
    </row>
    <row r="271" spans="11:11">
      <c r="K271" s="13" t="s">
        <v>680</v>
      </c>
    </row>
    <row r="272" spans="11:11">
      <c r="K272" s="13" t="s">
        <v>681</v>
      </c>
    </row>
    <row r="273" spans="11:11">
      <c r="K273" s="13" t="s">
        <v>682</v>
      </c>
    </row>
    <row r="274" spans="11:11">
      <c r="K274" s="13" t="s">
        <v>683</v>
      </c>
    </row>
    <row r="275" spans="11:11">
      <c r="K275" s="13" t="s">
        <v>684</v>
      </c>
    </row>
    <row r="276" spans="11:11">
      <c r="K276" s="13" t="s">
        <v>685</v>
      </c>
    </row>
    <row r="277" spans="11:11">
      <c r="K277" s="13" t="s">
        <v>686</v>
      </c>
    </row>
    <row r="278" spans="11:11">
      <c r="K278" s="13" t="s">
        <v>687</v>
      </c>
    </row>
    <row r="279" spans="11:11">
      <c r="K279" s="13" t="s">
        <v>688</v>
      </c>
    </row>
    <row r="280" spans="11:11">
      <c r="K280" s="13" t="s">
        <v>689</v>
      </c>
    </row>
    <row r="281" spans="11:11">
      <c r="K281" s="13" t="s">
        <v>690</v>
      </c>
    </row>
    <row r="282" spans="11:11">
      <c r="K282" s="13" t="s">
        <v>691</v>
      </c>
    </row>
    <row r="283" spans="11:11">
      <c r="K283" s="13" t="s">
        <v>692</v>
      </c>
    </row>
    <row r="284" spans="11:11">
      <c r="K284" s="13" t="s">
        <v>693</v>
      </c>
    </row>
    <row r="285" spans="11:11">
      <c r="K285" s="13" t="s">
        <v>694</v>
      </c>
    </row>
    <row r="286" spans="11:11">
      <c r="K286" s="13" t="s">
        <v>695</v>
      </c>
    </row>
    <row r="287" spans="11:11">
      <c r="K287" s="13" t="s">
        <v>696</v>
      </c>
    </row>
    <row r="288" spans="11:11">
      <c r="K288" s="13" t="s">
        <v>697</v>
      </c>
    </row>
    <row r="289" spans="11:11">
      <c r="K289" s="13" t="s">
        <v>698</v>
      </c>
    </row>
    <row r="290" spans="11:11">
      <c r="K290" s="13" t="s">
        <v>699</v>
      </c>
    </row>
    <row r="291" spans="11:11">
      <c r="K291" s="13" t="s">
        <v>700</v>
      </c>
    </row>
    <row r="292" spans="11:11">
      <c r="K292" s="13" t="s">
        <v>701</v>
      </c>
    </row>
    <row r="293" spans="11:11">
      <c r="K293" s="13" t="s">
        <v>702</v>
      </c>
    </row>
    <row r="294" spans="11:11">
      <c r="K294" s="13" t="s">
        <v>703</v>
      </c>
    </row>
    <row r="295" spans="11:11">
      <c r="K295" s="13" t="s">
        <v>704</v>
      </c>
    </row>
    <row r="296" spans="11:11">
      <c r="K296" s="13" t="s">
        <v>705</v>
      </c>
    </row>
    <row r="297" spans="11:11">
      <c r="K297" s="13" t="s">
        <v>706</v>
      </c>
    </row>
    <row r="298" spans="11:11">
      <c r="K298" s="13" t="s">
        <v>707</v>
      </c>
    </row>
    <row r="299" spans="11:11">
      <c r="K299" s="13" t="s">
        <v>708</v>
      </c>
    </row>
    <row r="300" spans="11:11">
      <c r="K300" s="13" t="s">
        <v>709</v>
      </c>
    </row>
    <row r="301" spans="11:11">
      <c r="K301" s="13" t="s">
        <v>710</v>
      </c>
    </row>
    <row r="302" spans="11:11">
      <c r="K302" s="13" t="s">
        <v>711</v>
      </c>
    </row>
    <row r="303" spans="11:11">
      <c r="K303" s="13" t="s">
        <v>712</v>
      </c>
    </row>
    <row r="304" spans="11:11">
      <c r="K304" s="13" t="s">
        <v>713</v>
      </c>
    </row>
    <row r="305" spans="11:11">
      <c r="K305" s="13" t="s">
        <v>714</v>
      </c>
    </row>
    <row r="306" spans="11:11">
      <c r="K306" s="13" t="s">
        <v>715</v>
      </c>
    </row>
    <row r="307" spans="11:11">
      <c r="K307" s="13" t="s">
        <v>716</v>
      </c>
    </row>
    <row r="308" spans="11:11">
      <c r="K308" s="13" t="s">
        <v>717</v>
      </c>
    </row>
    <row r="309" spans="11:11">
      <c r="K309" s="13" t="s">
        <v>718</v>
      </c>
    </row>
    <row r="310" spans="11:11">
      <c r="K310" s="13" t="s">
        <v>719</v>
      </c>
    </row>
    <row r="311" spans="11:11">
      <c r="K311" s="13" t="s">
        <v>720</v>
      </c>
    </row>
    <row r="312" spans="11:11">
      <c r="K312" s="13" t="s">
        <v>721</v>
      </c>
    </row>
    <row r="313" spans="11:11">
      <c r="K313" s="13" t="s">
        <v>722</v>
      </c>
    </row>
    <row r="314" spans="11:11">
      <c r="K314" s="13" t="s">
        <v>723</v>
      </c>
    </row>
    <row r="315" spans="11:11">
      <c r="K315" s="13" t="s">
        <v>724</v>
      </c>
    </row>
    <row r="316" spans="11:11">
      <c r="K316" s="13" t="s">
        <v>725</v>
      </c>
    </row>
    <row r="317" spans="11:11">
      <c r="K317" s="13" t="s">
        <v>726</v>
      </c>
    </row>
    <row r="318" spans="11:11">
      <c r="K318" s="13" t="s">
        <v>727</v>
      </c>
    </row>
    <row r="319" spans="11:11">
      <c r="K319" s="13" t="s">
        <v>728</v>
      </c>
    </row>
    <row r="320" spans="11:11">
      <c r="K320" s="13" t="s">
        <v>729</v>
      </c>
    </row>
    <row r="321" spans="11:11">
      <c r="K321" s="13" t="s">
        <v>730</v>
      </c>
    </row>
    <row r="322" spans="11:11">
      <c r="K322" s="13" t="s">
        <v>731</v>
      </c>
    </row>
    <row r="323" spans="11:11">
      <c r="K323" s="13" t="s">
        <v>732</v>
      </c>
    </row>
    <row r="324" spans="11:11">
      <c r="K324" s="13" t="s">
        <v>733</v>
      </c>
    </row>
    <row r="325" spans="11:11">
      <c r="K325" s="13" t="s">
        <v>734</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E13"/>
  <sheetViews>
    <sheetView zoomScaleNormal="100" workbookViewId="0">
      <selection activeCell="B14" sqref="B14"/>
    </sheetView>
  </sheetViews>
  <sheetFormatPr defaultColWidth="11.5546875" defaultRowHeight="13.2"/>
  <sheetData>
    <row r="3" spans="2:5">
      <c r="B3">
        <f>instructions!C9</f>
        <v>0</v>
      </c>
      <c r="C3">
        <f>instructions!D9</f>
        <v>0</v>
      </c>
      <c r="E3" t="s">
        <v>735</v>
      </c>
    </row>
    <row r="4" spans="2:5">
      <c r="B4">
        <f>instructions!C10</f>
        <v>0</v>
      </c>
      <c r="C4">
        <f>instructions!D10</f>
        <v>0</v>
      </c>
      <c r="E4" t="s">
        <v>736</v>
      </c>
    </row>
    <row r="5" spans="2:5">
      <c r="B5">
        <f>FibWrapup!H1</f>
        <v>0</v>
      </c>
      <c r="C5" t="s">
        <v>737</v>
      </c>
      <c r="D5">
        <v>4</v>
      </c>
      <c r="E5" t="s">
        <v>738</v>
      </c>
    </row>
    <row r="6" spans="2:5">
      <c r="B6">
        <f>KidsSmoking!H1</f>
        <v>0</v>
      </c>
      <c r="C6" t="s">
        <v>737</v>
      </c>
      <c r="D6">
        <v>4</v>
      </c>
      <c r="E6" t="s">
        <v>811</v>
      </c>
    </row>
    <row r="7" spans="2:5">
      <c r="B7">
        <f>mpg!H1</f>
        <v>0</v>
      </c>
      <c r="C7" t="s">
        <v>737</v>
      </c>
      <c r="D7">
        <v>4</v>
      </c>
      <c r="E7" t="s">
        <v>739</v>
      </c>
    </row>
    <row r="8" spans="2:5">
      <c r="B8">
        <f>MoreData!H2</f>
        <v>0</v>
      </c>
      <c r="C8" t="s">
        <v>737</v>
      </c>
      <c r="D8">
        <v>4</v>
      </c>
      <c r="E8" t="s">
        <v>881</v>
      </c>
    </row>
    <row r="9" spans="2:5">
      <c r="B9">
        <f>choose!H1</f>
        <v>0</v>
      </c>
      <c r="C9" t="s">
        <v>737</v>
      </c>
      <c r="D9">
        <v>4</v>
      </c>
      <c r="E9" t="s">
        <v>740</v>
      </c>
    </row>
    <row r="10" spans="2:5">
      <c r="B10">
        <f>SUM(B5:B9)</f>
        <v>0</v>
      </c>
      <c r="C10" t="s">
        <v>737</v>
      </c>
      <c r="D10">
        <f>SUM(D5:D9)</f>
        <v>20</v>
      </c>
      <c r="E10" t="s">
        <v>741</v>
      </c>
    </row>
    <row r="12" spans="2:5">
      <c r="B12" t="s">
        <v>786</v>
      </c>
    </row>
    <row r="13" spans="2:5">
      <c r="B13" t="s">
        <v>882</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71"/>
  <sheetViews>
    <sheetView workbookViewId="0"/>
  </sheetViews>
  <sheetFormatPr defaultRowHeight="13.2"/>
  <cols>
    <col min="1" max="1" width="9.6640625" bestFit="1" customWidth="1"/>
    <col min="2" max="2" width="9" bestFit="1" customWidth="1"/>
  </cols>
  <sheetData>
    <row r="1" spans="1:2">
      <c r="A1" t="s">
        <v>825</v>
      </c>
    </row>
    <row r="3" spans="1:2">
      <c r="A3" t="s">
        <v>826</v>
      </c>
    </row>
    <row r="4" spans="1:2">
      <c r="A4" t="s">
        <v>833</v>
      </c>
    </row>
    <row r="10" spans="1:2" ht="39.6">
      <c r="A10" s="29" t="s">
        <v>827</v>
      </c>
      <c r="B10" s="29" t="s">
        <v>828</v>
      </c>
    </row>
    <row r="11" spans="1:2" ht="15.6">
      <c r="A11" s="35">
        <v>0.32846077743642998</v>
      </c>
      <c r="B11" s="36">
        <v>4432.4424911206097</v>
      </c>
    </row>
    <row r="12" spans="1:2" ht="15.6">
      <c r="A12" s="35">
        <v>3.3687790490146998</v>
      </c>
      <c r="B12" s="36">
        <v>34443.1191075967</v>
      </c>
    </row>
    <row r="13" spans="1:2" ht="15.6">
      <c r="A13" s="35">
        <v>1617.3023172161199</v>
      </c>
      <c r="B13" s="36">
        <v>13294588.8753202</v>
      </c>
    </row>
    <row r="14" spans="1:2" ht="15.6">
      <c r="A14" s="35">
        <v>77644355.631981805</v>
      </c>
      <c r="B14" s="36">
        <v>746090515974.62903</v>
      </c>
    </row>
    <row r="15" spans="1:2" ht="15.6">
      <c r="A15" s="35">
        <v>135477798.83625799</v>
      </c>
      <c r="B15" s="36">
        <v>1215641880541.4199</v>
      </c>
    </row>
    <row r="24" spans="1:1">
      <c r="A24" s="37" t="s">
        <v>830</v>
      </c>
    </row>
    <row r="25" spans="1:1">
      <c r="A25" s="27" t="s">
        <v>829</v>
      </c>
    </row>
    <row r="55" spans="1:1">
      <c r="A55" t="s">
        <v>831</v>
      </c>
    </row>
    <row r="56" spans="1:1">
      <c r="A56" t="s">
        <v>832</v>
      </c>
    </row>
    <row r="61" spans="1:1">
      <c r="A61" t="s">
        <v>842</v>
      </c>
    </row>
    <row r="62" spans="1:1">
      <c r="A62" s="38" t="s">
        <v>834</v>
      </c>
    </row>
    <row r="63" spans="1:1" ht="15.6">
      <c r="A63" s="39" t="s">
        <v>835</v>
      </c>
    </row>
    <row r="65" spans="1:1">
      <c r="A65" s="40" t="s">
        <v>836</v>
      </c>
    </row>
    <row r="66" spans="1:1">
      <c r="A66" s="41" t="s">
        <v>837</v>
      </c>
    </row>
    <row r="67" spans="1:1">
      <c r="A67" s="42" t="s">
        <v>838</v>
      </c>
    </row>
    <row r="68" spans="1:1">
      <c r="A68" s="42" t="s">
        <v>839</v>
      </c>
    </row>
    <row r="69" spans="1:1">
      <c r="A69" s="42" t="s">
        <v>840</v>
      </c>
    </row>
    <row r="71" spans="1:1">
      <c r="A71" s="42" t="s">
        <v>841</v>
      </c>
    </row>
  </sheetData>
  <hyperlinks>
    <hyperlink ref="A25" r:id="rId1" display="https://citeseerx.ist.psu.edu/viewdoc/download?doi=10.1.1.4.29&amp;rep=rep1&amp;type=pdf" xr:uid="{00000000-0004-0000-0E00-000000000000}"/>
    <hyperlink ref="A62" r:id="rId2" xr:uid="{00000000-0004-0000-0E00-000001000000}"/>
    <hyperlink ref="A66" r:id="rId3" display="https://emilms.fema.gov/IS3/FEMA_IS/is03/REM0504050.htm" xr:uid="{00000000-0004-0000-0E00-000002000000}"/>
  </hyperlinks>
  <pageMargins left="0.7" right="0.7" top="0.75" bottom="0.75" header="0.3" footer="0.3"/>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9"/>
  <sheetViews>
    <sheetView workbookViewId="0">
      <selection activeCell="A6" sqref="A6"/>
    </sheetView>
  </sheetViews>
  <sheetFormatPr defaultRowHeight="13.2"/>
  <cols>
    <col min="1" max="1" width="87.21875" customWidth="1"/>
  </cols>
  <sheetData>
    <row r="1" spans="1:1">
      <c r="A1" t="s">
        <v>843</v>
      </c>
    </row>
    <row r="2" spans="1:1">
      <c r="A2" t="s">
        <v>844</v>
      </c>
    </row>
    <row r="3" spans="1:1" ht="92.4">
      <c r="A3" s="29" t="s">
        <v>845</v>
      </c>
    </row>
    <row r="5" spans="1:1">
      <c r="A5" t="s">
        <v>849</v>
      </c>
    </row>
    <row r="6" spans="1:1" ht="13.8">
      <c r="A6" s="43" t="s">
        <v>846</v>
      </c>
    </row>
    <row r="7" spans="1:1">
      <c r="A7" s="44" t="s">
        <v>847</v>
      </c>
    </row>
    <row r="9" spans="1:1">
      <c r="A9" t="s">
        <v>848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9"/>
  <sheetViews>
    <sheetView zoomScale="55" zoomScaleNormal="55" workbookViewId="0">
      <selection activeCell="A39" sqref="A39"/>
    </sheetView>
  </sheetViews>
  <sheetFormatPr defaultRowHeight="13.2"/>
  <sheetData>
    <row r="1" spans="1:1">
      <c r="A1" t="s">
        <v>850</v>
      </c>
    </row>
    <row r="2" spans="1:1">
      <c r="A2" s="38" t="s">
        <v>851</v>
      </c>
    </row>
    <row r="3" spans="1:1" ht="31.2">
      <c r="A3" s="34" t="s">
        <v>852</v>
      </c>
    </row>
    <row r="35" spans="1:1">
      <c r="A35" t="s">
        <v>853</v>
      </c>
    </row>
    <row r="36" spans="1:1">
      <c r="A36" t="s">
        <v>855</v>
      </c>
    </row>
    <row r="37" spans="1:1" ht="15.6">
      <c r="A37" s="45" t="s">
        <v>854</v>
      </c>
    </row>
    <row r="39" spans="1:1">
      <c r="A39" t="s">
        <v>856</v>
      </c>
    </row>
  </sheetData>
  <hyperlinks>
    <hyperlink ref="A2" r:id="rId1" xr:uid="{00000000-0004-0000-1000-000000000000}"/>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5"/>
  <sheetViews>
    <sheetView workbookViewId="0"/>
  </sheetViews>
  <sheetFormatPr defaultRowHeight="13.2"/>
  <cols>
    <col min="1" max="1" width="130" customWidth="1"/>
  </cols>
  <sheetData>
    <row r="1" spans="1:1">
      <c r="A1" s="33" t="s">
        <v>857</v>
      </c>
    </row>
    <row r="2" spans="1:1" ht="34.799999999999997">
      <c r="A2" s="46" t="s">
        <v>858</v>
      </c>
    </row>
    <row r="4" spans="1:1">
      <c r="A4" s="47" t="s">
        <v>859</v>
      </c>
    </row>
    <row r="5" spans="1:1">
      <c r="A5" s="48"/>
    </row>
    <row r="6" spans="1:1">
      <c r="A6" s="49" t="s">
        <v>860</v>
      </c>
    </row>
    <row r="7" spans="1:1">
      <c r="A7" s="49" t="s">
        <v>861</v>
      </c>
    </row>
    <row r="8" spans="1:1">
      <c r="A8" s="48" t="s">
        <v>862</v>
      </c>
    </row>
    <row r="9" spans="1:1">
      <c r="A9" s="50" t="s">
        <v>863</v>
      </c>
    </row>
    <row r="10" spans="1:1">
      <c r="A10" s="47" t="s">
        <v>864</v>
      </c>
    </row>
    <row r="11" spans="1:1">
      <c r="A11" s="48"/>
    </row>
    <row r="12" spans="1:1">
      <c r="A12" s="49" t="s">
        <v>865</v>
      </c>
    </row>
    <row r="13" spans="1:1">
      <c r="A13" s="49" t="s">
        <v>866</v>
      </c>
    </row>
    <row r="14" spans="1:1">
      <c r="A14" s="48" t="s">
        <v>867</v>
      </c>
    </row>
    <row r="15" spans="1:1">
      <c r="A15" s="38" t="s">
        <v>868</v>
      </c>
    </row>
  </sheetData>
  <hyperlinks>
    <hyperlink ref="A1" r:id="rId1" xr:uid="{00000000-0004-0000-1100-000000000000}"/>
    <hyperlink ref="A4" r:id="rId2" location="xref-ref-18-1" tooltip="View reference 18 in text" display="https://www.pnas.org/content/117/48/30033 - xref-ref-18-1" xr:uid="{00000000-0004-0000-1100-000001000000}"/>
    <hyperlink ref="A10" r:id="rId3" location="xref-ref-19-1" tooltip="View reference 19 in text" display="https://www.pnas.org/content/117/48/30033 - xref-ref-19-1" xr:uid="{00000000-0004-0000-1100-000002000000}"/>
    <hyperlink ref="A15" r:id="rId4" display="https://www.pnas.org/lookup/google-scholar?link_type=googlescholar&amp;gs_type=article&amp;author%5b0%5d=S.+Srinivasan&amp;author%5b1%5d=C.%20F.+Stevens&amp;title=Scaling+principles+of+distributed+circuits&amp;publication_year=2019&amp;journal=Curr.+Biol.&amp;volume=29&amp;pages=2533-2540.e7" xr:uid="{00000000-0004-0000-1100-000003000000}"/>
  </hyperlinks>
  <pageMargins left="0.7" right="0.7" top="0.75" bottom="0.75" header="0.3" footer="0.3"/>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V44"/>
  <sheetViews>
    <sheetView workbookViewId="0">
      <selection activeCell="B14" sqref="B14"/>
    </sheetView>
  </sheetViews>
  <sheetFormatPr defaultRowHeight="13.2"/>
  <sheetData>
    <row r="1" spans="2:22">
      <c r="B1" t="s">
        <v>775</v>
      </c>
      <c r="V1" t="s">
        <v>776</v>
      </c>
    </row>
    <row r="3" spans="2:22">
      <c r="V3" s="27" t="s">
        <v>744</v>
      </c>
    </row>
    <row r="6" spans="2:22" ht="18">
      <c r="V6" s="28" t="s">
        <v>745</v>
      </c>
    </row>
    <row r="7" spans="2:22" ht="18">
      <c r="V7" s="28" t="s">
        <v>746</v>
      </c>
    </row>
    <row r="8" spans="2:22">
      <c r="V8" s="27" t="s">
        <v>747</v>
      </c>
    </row>
    <row r="11" spans="2:22">
      <c r="V11" s="27" t="s">
        <v>748</v>
      </c>
    </row>
    <row r="13" spans="2:22">
      <c r="V13" s="27" t="s">
        <v>749</v>
      </c>
    </row>
    <row r="14" spans="2:22" ht="18">
      <c r="B14" s="28"/>
    </row>
    <row r="15" spans="2:22" ht="18">
      <c r="B15" s="28" t="s">
        <v>750</v>
      </c>
    </row>
    <row r="16" spans="2:22" ht="18">
      <c r="B16" s="28" t="s">
        <v>751</v>
      </c>
    </row>
    <row r="17" spans="2:2" ht="18">
      <c r="B17" s="28"/>
    </row>
    <row r="18" spans="2:2" ht="18">
      <c r="B18" s="28" t="s">
        <v>752</v>
      </c>
    </row>
    <row r="19" spans="2:2" ht="18">
      <c r="B19" s="28"/>
    </row>
    <row r="20" spans="2:2" ht="18">
      <c r="B20" s="28" t="s">
        <v>753</v>
      </c>
    </row>
    <row r="21" spans="2:2" ht="18">
      <c r="B21" s="28"/>
    </row>
    <row r="22" spans="2:2" ht="18">
      <c r="B22" s="28" t="s">
        <v>754</v>
      </c>
    </row>
    <row r="23" spans="2:2" ht="18">
      <c r="B23" s="28" t="s">
        <v>755</v>
      </c>
    </row>
    <row r="24" spans="2:2" ht="18">
      <c r="B24" s="28" t="s">
        <v>756</v>
      </c>
    </row>
    <row r="25" spans="2:2" ht="18">
      <c r="B25" s="28" t="s">
        <v>757</v>
      </c>
    </row>
    <row r="26" spans="2:2" ht="18">
      <c r="B26" s="28" t="s">
        <v>758</v>
      </c>
    </row>
    <row r="27" spans="2:2" ht="18">
      <c r="B27" s="28" t="s">
        <v>759</v>
      </c>
    </row>
    <row r="28" spans="2:2" ht="18">
      <c r="B28" s="28" t="s">
        <v>760</v>
      </c>
    </row>
    <row r="29" spans="2:2" ht="18">
      <c r="B29" s="28" t="s">
        <v>761</v>
      </c>
    </row>
    <row r="30" spans="2:2" ht="18">
      <c r="B30" s="28" t="s">
        <v>762</v>
      </c>
    </row>
    <row r="31" spans="2:2" ht="18">
      <c r="B31" s="28" t="s">
        <v>763</v>
      </c>
    </row>
    <row r="32" spans="2:2" ht="18">
      <c r="B32" s="28" t="s">
        <v>764</v>
      </c>
    </row>
    <row r="33" spans="2:2" ht="18">
      <c r="B33" s="28" t="s">
        <v>765</v>
      </c>
    </row>
    <row r="34" spans="2:2" ht="18">
      <c r="B34" s="28" t="s">
        <v>766</v>
      </c>
    </row>
    <row r="35" spans="2:2" ht="18">
      <c r="B35" s="28" t="s">
        <v>767</v>
      </c>
    </row>
    <row r="36" spans="2:2" ht="18">
      <c r="B36" s="28" t="s">
        <v>768</v>
      </c>
    </row>
    <row r="37" spans="2:2" ht="18">
      <c r="B37" s="28" t="s">
        <v>769</v>
      </c>
    </row>
    <row r="38" spans="2:2" ht="18">
      <c r="B38" s="28" t="s">
        <v>770</v>
      </c>
    </row>
    <row r="39" spans="2:2" ht="18">
      <c r="B39" s="28" t="s">
        <v>771</v>
      </c>
    </row>
    <row r="40" spans="2:2" ht="18">
      <c r="B40" s="28" t="s">
        <v>772</v>
      </c>
    </row>
    <row r="41" spans="2:2" ht="18">
      <c r="B41" s="28" t="s">
        <v>773</v>
      </c>
    </row>
    <row r="42" spans="2:2" ht="18">
      <c r="B42" s="28" t="s">
        <v>774</v>
      </c>
    </row>
    <row r="43" spans="2:2" ht="18">
      <c r="B43" s="28"/>
    </row>
    <row r="44" spans="2:2" ht="18">
      <c r="B44" s="28"/>
    </row>
  </sheetData>
  <hyperlinks>
    <hyperlink ref="V3" r:id="rId1" xr:uid="{00000000-0004-0000-1200-000000000000}"/>
    <hyperlink ref="V8" r:id="rId2" location="v=onepage&amp;q=gestation%20period%20and%20lifespan%20data&amp;f=false" display="http://books.google.com/books?id=jnFaQsYLF2kC&amp;pg=PA151&amp;lpg=PA151&amp;dq=gestation+period+and+lifespan+data&amp;source=bl&amp;ots=x2FOadE43v&amp;sig=S2Ii5TCvfG_u8giS-wYMJV4Zvuk&amp;hl=en&amp;sa=X&amp;ei=NzA_U7XIFrOK2QW2joAI&amp;ved=0CEMQ6AEwBA - v=onepage&amp;q=gestation%20period%20and%20lifespan%20data&amp;f=false" xr:uid="{00000000-0004-0000-1200-000001000000}"/>
    <hyperlink ref="V11" r:id="rId3" xr:uid="{00000000-0004-0000-1200-000002000000}"/>
    <hyperlink ref="V13" r:id="rId4" xr:uid="{00000000-0004-0000-12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2"/>
  <sheetViews>
    <sheetView zoomScaleNormal="100" workbookViewId="0">
      <selection activeCell="B26" sqref="B26"/>
    </sheetView>
  </sheetViews>
  <sheetFormatPr defaultColWidth="10.88671875" defaultRowHeight="13.2"/>
  <cols>
    <col min="4" max="4" width="15.5546875" customWidth="1"/>
  </cols>
  <sheetData>
    <row r="1" spans="2:2">
      <c r="B1" t="s">
        <v>9</v>
      </c>
    </row>
    <row r="3" spans="2:2">
      <c r="B3" t="s">
        <v>878</v>
      </c>
    </row>
    <row r="4" spans="2:2">
      <c r="B4" t="s">
        <v>778</v>
      </c>
    </row>
    <row r="6" spans="2:2">
      <c r="B6" t="s">
        <v>779</v>
      </c>
    </row>
    <row r="7" spans="2:2">
      <c r="B7" t="s">
        <v>10</v>
      </c>
    </row>
    <row r="9" spans="2:2">
      <c r="B9" t="s">
        <v>791</v>
      </c>
    </row>
    <row r="10" spans="2:2">
      <c r="B10" t="s">
        <v>11</v>
      </c>
    </row>
    <row r="12" spans="2:2">
      <c r="B12" t="s">
        <v>12</v>
      </c>
    </row>
    <row r="16" spans="2:2">
      <c r="B16" t="s">
        <v>14</v>
      </c>
    </row>
    <row r="17" spans="2:13">
      <c r="B17" s="3"/>
    </row>
    <row r="18" spans="2:13">
      <c r="B18" s="3"/>
    </row>
    <row r="19" spans="2:13">
      <c r="B19" s="3"/>
    </row>
    <row r="20" spans="2:13">
      <c r="B20" s="3"/>
    </row>
    <row r="22" spans="2:13">
      <c r="B22" t="s">
        <v>781</v>
      </c>
    </row>
    <row r="24" spans="2:13">
      <c r="B24" t="s">
        <v>792</v>
      </c>
    </row>
    <row r="25" spans="2:13">
      <c r="B25" t="s">
        <v>879</v>
      </c>
    </row>
    <row r="32" spans="2:13" ht="26.4">
      <c r="B32" t="s">
        <v>16</v>
      </c>
      <c r="C32" t="s">
        <v>17</v>
      </c>
      <c r="D32" s="29" t="s">
        <v>777</v>
      </c>
      <c r="E32" t="s">
        <v>18</v>
      </c>
      <c r="F32" s="1" t="s">
        <v>787</v>
      </c>
      <c r="G32" s="1" t="s">
        <v>788</v>
      </c>
      <c r="H32" s="1" t="s">
        <v>789</v>
      </c>
      <c r="I32" s="1" t="s">
        <v>790</v>
      </c>
      <c r="L32" s="1"/>
      <c r="M32" s="1"/>
    </row>
    <row r="33" spans="2:3">
      <c r="B33">
        <v>1</v>
      </c>
      <c r="C33">
        <v>1</v>
      </c>
    </row>
    <row r="34" spans="2:3">
      <c r="B34">
        <v>2</v>
      </c>
      <c r="C34">
        <v>1</v>
      </c>
    </row>
    <row r="35" spans="2:3">
      <c r="B35">
        <v>3</v>
      </c>
      <c r="C35">
        <f t="shared" ref="C35:C52" si="0">C33+C34</f>
        <v>2</v>
      </c>
    </row>
    <row r="36" spans="2:3">
      <c r="B36">
        <v>4</v>
      </c>
      <c r="C36">
        <f t="shared" si="0"/>
        <v>3</v>
      </c>
    </row>
    <row r="37" spans="2:3">
      <c r="B37">
        <v>5</v>
      </c>
      <c r="C37">
        <f t="shared" si="0"/>
        <v>5</v>
      </c>
    </row>
    <row r="38" spans="2:3">
      <c r="B38">
        <v>6</v>
      </c>
      <c r="C38">
        <f t="shared" si="0"/>
        <v>8</v>
      </c>
    </row>
    <row r="39" spans="2:3">
      <c r="B39">
        <v>7</v>
      </c>
      <c r="C39">
        <f t="shared" si="0"/>
        <v>13</v>
      </c>
    </row>
    <row r="40" spans="2:3">
      <c r="B40">
        <v>8</v>
      </c>
      <c r="C40">
        <f t="shared" si="0"/>
        <v>21</v>
      </c>
    </row>
    <row r="41" spans="2:3">
      <c r="B41">
        <v>9</v>
      </c>
      <c r="C41">
        <f t="shared" si="0"/>
        <v>34</v>
      </c>
    </row>
    <row r="42" spans="2:3">
      <c r="B42">
        <v>10</v>
      </c>
      <c r="C42">
        <f t="shared" si="0"/>
        <v>55</v>
      </c>
    </row>
    <row r="43" spans="2:3">
      <c r="B43">
        <v>11</v>
      </c>
      <c r="C43">
        <f t="shared" si="0"/>
        <v>89</v>
      </c>
    </row>
    <row r="44" spans="2:3">
      <c r="B44">
        <v>12</v>
      </c>
      <c r="C44">
        <f t="shared" si="0"/>
        <v>144</v>
      </c>
    </row>
    <row r="45" spans="2:3">
      <c r="B45">
        <v>13</v>
      </c>
      <c r="C45">
        <f t="shared" si="0"/>
        <v>233</v>
      </c>
    </row>
    <row r="46" spans="2:3">
      <c r="B46">
        <v>14</v>
      </c>
      <c r="C46">
        <f t="shared" si="0"/>
        <v>377</v>
      </c>
    </row>
    <row r="47" spans="2:3">
      <c r="B47">
        <v>15</v>
      </c>
      <c r="C47">
        <f t="shared" si="0"/>
        <v>610</v>
      </c>
    </row>
    <row r="48" spans="2:3">
      <c r="B48">
        <v>16</v>
      </c>
      <c r="C48">
        <f t="shared" si="0"/>
        <v>987</v>
      </c>
    </row>
    <row r="49" spans="2:3">
      <c r="B49">
        <v>17</v>
      </c>
      <c r="C49">
        <f t="shared" si="0"/>
        <v>1597</v>
      </c>
    </row>
    <row r="50" spans="2:3">
      <c r="B50">
        <v>18</v>
      </c>
      <c r="C50">
        <f t="shared" si="0"/>
        <v>2584</v>
      </c>
    </row>
    <row r="51" spans="2:3">
      <c r="B51">
        <v>19</v>
      </c>
      <c r="C51">
        <f t="shared" si="0"/>
        <v>4181</v>
      </c>
    </row>
    <row r="52" spans="2:3">
      <c r="B52">
        <v>20</v>
      </c>
      <c r="C52">
        <f t="shared" si="0"/>
        <v>6765</v>
      </c>
    </row>
  </sheetData>
  <pageMargins left="0.7" right="0.7" top="0.75" bottom="0.75" header="0.51180555555555496" footer="0.51180555555555496"/>
  <pageSetup paperSize="0" scale="0" firstPageNumber="0" orientation="portrait" usePrinterDefaults="0"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40"/>
  <sheetViews>
    <sheetView zoomScaleNormal="100" workbookViewId="0"/>
  </sheetViews>
  <sheetFormatPr defaultColWidth="10.88671875" defaultRowHeight="13.2"/>
  <cols>
    <col min="4" max="4" width="12.88671875" customWidth="1"/>
    <col min="5" max="5" width="12.6640625" customWidth="1"/>
  </cols>
  <sheetData>
    <row r="1" spans="2:8">
      <c r="H1" s="2"/>
    </row>
    <row r="4" spans="2:8">
      <c r="B4" t="s">
        <v>19</v>
      </c>
    </row>
    <row r="5" spans="2:8">
      <c r="B5" t="s">
        <v>20</v>
      </c>
      <c r="C5" t="s">
        <v>21</v>
      </c>
    </row>
    <row r="6" spans="2:8">
      <c r="C6" t="s">
        <v>22</v>
      </c>
    </row>
    <row r="7" spans="2:8">
      <c r="C7" t="s">
        <v>23</v>
      </c>
    </row>
    <row r="8" spans="2:8">
      <c r="C8" s="3"/>
    </row>
    <row r="12" spans="2:8">
      <c r="B12" t="s">
        <v>24</v>
      </c>
      <c r="C12" t="s">
        <v>25</v>
      </c>
    </row>
    <row r="13" spans="2:8">
      <c r="C13" s="3"/>
    </row>
    <row r="18" spans="3:5">
      <c r="D18" t="s">
        <v>26</v>
      </c>
      <c r="E18" t="s">
        <v>27</v>
      </c>
    </row>
    <row r="19" spans="3:5" ht="23.4">
      <c r="C19" s="4" t="s">
        <v>28</v>
      </c>
      <c r="D19" s="4" t="s">
        <v>29</v>
      </c>
      <c r="E19" s="4" t="s">
        <v>30</v>
      </c>
    </row>
    <row r="20" spans="3:5">
      <c r="C20">
        <v>48</v>
      </c>
      <c r="D20">
        <v>92.5</v>
      </c>
      <c r="E20">
        <v>14</v>
      </c>
    </row>
    <row r="21" spans="3:5">
      <c r="C21">
        <v>56</v>
      </c>
      <c r="D21">
        <v>89.4</v>
      </c>
      <c r="E21">
        <v>12</v>
      </c>
    </row>
    <row r="22" spans="3:5">
      <c r="C22">
        <v>64</v>
      </c>
      <c r="D22">
        <v>86.4</v>
      </c>
      <c r="E22">
        <v>10.5</v>
      </c>
    </row>
    <row r="23" spans="3:5">
      <c r="C23">
        <v>72</v>
      </c>
      <c r="D23">
        <v>83.6</v>
      </c>
      <c r="E23">
        <v>9.3000000000000007</v>
      </c>
    </row>
    <row r="24" spans="3:5">
      <c r="C24">
        <v>80</v>
      </c>
      <c r="D24">
        <v>81</v>
      </c>
      <c r="E24">
        <v>8.4</v>
      </c>
    </row>
    <row r="25" spans="3:5">
      <c r="C25">
        <v>88</v>
      </c>
      <c r="D25">
        <v>77.5</v>
      </c>
      <c r="E25">
        <v>7.6</v>
      </c>
    </row>
    <row r="26" spans="3:5">
      <c r="C26">
        <v>100</v>
      </c>
      <c r="D26">
        <v>74.400000000000006</v>
      </c>
      <c r="E26">
        <v>6.7</v>
      </c>
    </row>
    <row r="27" spans="3:5">
      <c r="C27">
        <v>113</v>
      </c>
      <c r="D27">
        <v>72.099999999999994</v>
      </c>
      <c r="E27">
        <v>5.9</v>
      </c>
    </row>
    <row r="28" spans="3:5">
      <c r="C28">
        <v>125</v>
      </c>
      <c r="D28">
        <v>69.900000000000006</v>
      </c>
      <c r="E28">
        <v>5.4</v>
      </c>
    </row>
    <row r="29" spans="3:5">
      <c r="C29">
        <v>138</v>
      </c>
      <c r="D29">
        <v>68</v>
      </c>
      <c r="E29">
        <v>4.8</v>
      </c>
    </row>
    <row r="30" spans="3:5">
      <c r="C30">
        <v>150</v>
      </c>
      <c r="D30">
        <v>66.599999999999994</v>
      </c>
      <c r="E30">
        <v>4.5</v>
      </c>
    </row>
    <row r="31" spans="3:5">
      <c r="C31">
        <v>163</v>
      </c>
      <c r="D31">
        <v>64.5</v>
      </c>
      <c r="E31">
        <v>4.0999999999999996</v>
      </c>
    </row>
    <row r="32" spans="3:5">
      <c r="C32">
        <v>175</v>
      </c>
      <c r="D32">
        <v>62.5</v>
      </c>
      <c r="E32">
        <v>3.8</v>
      </c>
    </row>
    <row r="33" spans="3:5">
      <c r="C33">
        <v>198</v>
      </c>
      <c r="D33">
        <v>60.7</v>
      </c>
      <c r="E33">
        <v>3.4</v>
      </c>
    </row>
    <row r="34" spans="3:5">
      <c r="C34">
        <v>216</v>
      </c>
      <c r="D34">
        <v>58.7</v>
      </c>
      <c r="E34">
        <v>3.1</v>
      </c>
    </row>
    <row r="37" spans="3:5" ht="14.4">
      <c r="C37" s="5" t="s">
        <v>31</v>
      </c>
    </row>
    <row r="39" spans="3:5">
      <c r="C39" t="s">
        <v>32</v>
      </c>
    </row>
    <row r="40" spans="3:5">
      <c r="C40" t="s">
        <v>33</v>
      </c>
    </row>
  </sheetData>
  <hyperlinks>
    <hyperlink ref="C37" r:id="rId1" xr:uid="{00000000-0004-0000-1300-000000000000}"/>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3"/>
  <sheetViews>
    <sheetView zoomScaleNormal="100" workbookViewId="0"/>
  </sheetViews>
  <sheetFormatPr defaultColWidth="10.88671875" defaultRowHeight="13.2"/>
  <sheetData>
    <row r="1" spans="2:8">
      <c r="B1" t="s">
        <v>780</v>
      </c>
      <c r="H1" s="2"/>
    </row>
    <row r="4" spans="2:8">
      <c r="B4" t="s">
        <v>782</v>
      </c>
    </row>
    <row r="5" spans="2:8">
      <c r="B5" t="s">
        <v>783</v>
      </c>
    </row>
    <row r="8" spans="2:8">
      <c r="B8" t="s">
        <v>13</v>
      </c>
    </row>
    <row r="9" spans="2:8">
      <c r="B9" s="3"/>
    </row>
    <row r="10" spans="2:8">
      <c r="B10" s="3"/>
    </row>
    <row r="11" spans="2:8">
      <c r="B11" s="3"/>
    </row>
    <row r="12" spans="2:8">
      <c r="B12" s="3"/>
    </row>
    <row r="13" spans="2:8">
      <c r="B13" s="3"/>
    </row>
    <row r="14" spans="2:8">
      <c r="B14" s="3"/>
    </row>
    <row r="15" spans="2:8">
      <c r="B15" s="3"/>
    </row>
    <row r="16" spans="2:8">
      <c r="B16" t="s">
        <v>15</v>
      </c>
    </row>
    <row r="17" spans="2:2">
      <c r="B17" s="3"/>
    </row>
    <row r="19" spans="2:2">
      <c r="B19" t="s">
        <v>14</v>
      </c>
    </row>
    <row r="20" spans="2:2">
      <c r="B20" s="3"/>
    </row>
    <row r="21" spans="2:2">
      <c r="B21" s="3"/>
    </row>
    <row r="22" spans="2:2">
      <c r="B22" s="3"/>
    </row>
    <row r="23" spans="2:2">
      <c r="B23" s="3"/>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75"/>
  <sheetViews>
    <sheetView zoomScale="85" zoomScaleNormal="85" workbookViewId="0"/>
  </sheetViews>
  <sheetFormatPr defaultColWidth="10.88671875" defaultRowHeight="13.2"/>
  <cols>
    <col min="4" max="4" width="12.88671875" customWidth="1"/>
    <col min="5" max="5" width="12.6640625" customWidth="1"/>
  </cols>
  <sheetData>
    <row r="1" spans="1:27" ht="14.4">
      <c r="A1" t="s">
        <v>793</v>
      </c>
      <c r="H1" s="2"/>
      <c r="AA1" s="32" t="s">
        <v>812</v>
      </c>
    </row>
    <row r="2" spans="1:27" ht="14.4">
      <c r="A2" t="s">
        <v>824</v>
      </c>
      <c r="AA2" s="32" t="s">
        <v>813</v>
      </c>
    </row>
    <row r="3" spans="1:27" ht="14.4">
      <c r="A3" t="s">
        <v>794</v>
      </c>
      <c r="AA3" s="32" t="s">
        <v>814</v>
      </c>
    </row>
    <row r="4" spans="1:27" ht="14.4">
      <c r="A4" t="s">
        <v>810</v>
      </c>
      <c r="AA4" s="32" t="s">
        <v>815</v>
      </c>
    </row>
    <row r="5" spans="1:27" ht="14.4">
      <c r="A5" s="30" t="s">
        <v>795</v>
      </c>
      <c r="AA5" s="32" t="s">
        <v>816</v>
      </c>
    </row>
    <row r="6" spans="1:27" ht="14.4">
      <c r="A6" s="30" t="s">
        <v>796</v>
      </c>
      <c r="AA6" s="32" t="s">
        <v>817</v>
      </c>
    </row>
    <row r="7" spans="1:27" ht="14.4">
      <c r="A7" t="s">
        <v>883</v>
      </c>
      <c r="AA7" s="32" t="s">
        <v>818</v>
      </c>
    </row>
    <row r="8" spans="1:27">
      <c r="A8" t="s">
        <v>797</v>
      </c>
    </row>
    <row r="9" spans="1:27" ht="14.4">
      <c r="A9" t="s">
        <v>884</v>
      </c>
      <c r="AA9" s="32" t="s">
        <v>819</v>
      </c>
    </row>
    <row r="10" spans="1:27" ht="14.4">
      <c r="A10" s="3"/>
      <c r="AA10" s="32" t="s">
        <v>820</v>
      </c>
    </row>
    <row r="11" spans="1:27" ht="14.4">
      <c r="A11" s="3"/>
      <c r="AA11" s="32" t="s">
        <v>821</v>
      </c>
    </row>
    <row r="12" spans="1:27" ht="14.4">
      <c r="A12" s="3"/>
      <c r="AA12" s="32" t="s">
        <v>822</v>
      </c>
    </row>
    <row r="15" spans="1:27">
      <c r="A15" t="s">
        <v>24</v>
      </c>
      <c r="B15" t="s">
        <v>809</v>
      </c>
    </row>
    <row r="16" spans="1:27">
      <c r="A16" s="3"/>
    </row>
    <row r="17" spans="1:7">
      <c r="A17" s="3"/>
    </row>
    <row r="18" spans="1:7">
      <c r="A18" s="3"/>
    </row>
    <row r="20" spans="1:7">
      <c r="B20" s="30" t="s">
        <v>823</v>
      </c>
    </row>
    <row r="21" spans="1:7">
      <c r="B21" s="30" t="s">
        <v>799</v>
      </c>
      <c r="C21" s="30" t="s">
        <v>800</v>
      </c>
      <c r="D21" s="30" t="s">
        <v>801</v>
      </c>
      <c r="E21" s="30" t="s">
        <v>802</v>
      </c>
      <c r="F21" t="s">
        <v>803</v>
      </c>
      <c r="G21" t="s">
        <v>798</v>
      </c>
    </row>
    <row r="22" spans="1:7">
      <c r="B22" s="30" t="s">
        <v>743</v>
      </c>
      <c r="C22" s="30" t="s">
        <v>804</v>
      </c>
      <c r="D22" s="30" t="s">
        <v>805</v>
      </c>
      <c r="E22" s="31">
        <v>9</v>
      </c>
      <c r="F22">
        <v>57</v>
      </c>
      <c r="G22">
        <v>1.708</v>
      </c>
    </row>
    <row r="23" spans="1:7">
      <c r="B23" s="30" t="s">
        <v>743</v>
      </c>
      <c r="C23" s="30" t="s">
        <v>804</v>
      </c>
      <c r="D23" s="30" t="s">
        <v>806</v>
      </c>
      <c r="E23" s="31">
        <v>8</v>
      </c>
      <c r="F23">
        <v>67.5</v>
      </c>
      <c r="G23">
        <v>1.724</v>
      </c>
    </row>
    <row r="24" spans="1:7">
      <c r="B24" s="30" t="s">
        <v>743</v>
      </c>
      <c r="C24" s="30" t="s">
        <v>804</v>
      </c>
      <c r="D24" s="30" t="s">
        <v>807</v>
      </c>
      <c r="E24" s="31">
        <v>7</v>
      </c>
      <c r="F24">
        <v>54.5</v>
      </c>
      <c r="G24">
        <v>1.72</v>
      </c>
    </row>
    <row r="25" spans="1:7">
      <c r="B25" s="30" t="s">
        <v>742</v>
      </c>
      <c r="C25" s="30" t="s">
        <v>804</v>
      </c>
      <c r="D25" s="30" t="s">
        <v>806</v>
      </c>
      <c r="E25" s="31">
        <v>9</v>
      </c>
      <c r="F25">
        <v>53</v>
      </c>
      <c r="G25">
        <v>1.5580000000000001</v>
      </c>
    </row>
    <row r="26" spans="1:7">
      <c r="B26" s="30" t="s">
        <v>742</v>
      </c>
      <c r="C26" s="30" t="s">
        <v>804</v>
      </c>
      <c r="D26" s="30" t="s">
        <v>807</v>
      </c>
      <c r="E26" s="31">
        <v>9</v>
      </c>
      <c r="F26">
        <v>57</v>
      </c>
      <c r="G26">
        <v>1.895</v>
      </c>
    </row>
    <row r="27" spans="1:7">
      <c r="B27" s="30" t="s">
        <v>743</v>
      </c>
      <c r="C27" s="30" t="s">
        <v>804</v>
      </c>
      <c r="D27" s="30" t="s">
        <v>806</v>
      </c>
      <c r="E27" s="31">
        <v>8</v>
      </c>
      <c r="F27">
        <v>61</v>
      </c>
      <c r="G27">
        <v>2.3359999999999999</v>
      </c>
    </row>
    <row r="28" spans="1:7">
      <c r="B28" s="30" t="s">
        <v>743</v>
      </c>
      <c r="C28" s="30" t="s">
        <v>804</v>
      </c>
      <c r="D28" s="30" t="s">
        <v>807</v>
      </c>
      <c r="E28" s="31">
        <v>6</v>
      </c>
      <c r="F28">
        <v>58</v>
      </c>
      <c r="G28">
        <v>1.919</v>
      </c>
    </row>
    <row r="29" spans="1:7">
      <c r="B29" s="30" t="s">
        <v>743</v>
      </c>
      <c r="C29" s="30" t="s">
        <v>804</v>
      </c>
      <c r="D29" s="30" t="s">
        <v>807</v>
      </c>
      <c r="E29" s="31">
        <v>6</v>
      </c>
      <c r="F29">
        <v>56</v>
      </c>
      <c r="G29">
        <v>1.415</v>
      </c>
    </row>
    <row r="30" spans="1:7">
      <c r="B30" s="30" t="s">
        <v>743</v>
      </c>
      <c r="C30" s="30" t="s">
        <v>804</v>
      </c>
      <c r="D30" s="30" t="s">
        <v>805</v>
      </c>
      <c r="E30" s="31">
        <v>8</v>
      </c>
      <c r="F30">
        <v>58.5</v>
      </c>
      <c r="G30">
        <v>1.9870000000000001</v>
      </c>
    </row>
    <row r="31" spans="1:7">
      <c r="B31" s="30" t="s">
        <v>743</v>
      </c>
      <c r="C31" s="30" t="s">
        <v>804</v>
      </c>
      <c r="D31" s="30" t="s">
        <v>806</v>
      </c>
      <c r="E31" s="31">
        <v>9</v>
      </c>
      <c r="F31">
        <v>60</v>
      </c>
      <c r="G31">
        <v>1.9419999999999999</v>
      </c>
    </row>
    <row r="32" spans="1:7">
      <c r="B32" s="30" t="s">
        <v>743</v>
      </c>
      <c r="C32" s="30" t="s">
        <v>804</v>
      </c>
      <c r="D32" s="30" t="s">
        <v>807</v>
      </c>
      <c r="E32" s="31">
        <v>6</v>
      </c>
      <c r="F32">
        <v>53</v>
      </c>
      <c r="G32">
        <v>1.6020000000000001</v>
      </c>
    </row>
    <row r="33" spans="2:7">
      <c r="B33" s="30" t="s">
        <v>742</v>
      </c>
      <c r="C33" s="30" t="s">
        <v>804</v>
      </c>
      <c r="D33" s="30" t="s">
        <v>805</v>
      </c>
      <c r="E33" s="31">
        <v>8</v>
      </c>
      <c r="F33">
        <v>54</v>
      </c>
      <c r="G33">
        <v>1.7350000000000001</v>
      </c>
    </row>
    <row r="34" spans="2:7">
      <c r="B34" s="30" t="s">
        <v>743</v>
      </c>
      <c r="C34" s="30" t="s">
        <v>804</v>
      </c>
      <c r="D34" s="30" t="s">
        <v>805</v>
      </c>
      <c r="E34" s="31">
        <v>8</v>
      </c>
      <c r="F34">
        <v>58.5</v>
      </c>
      <c r="G34">
        <v>2.1930000000000001</v>
      </c>
    </row>
    <row r="35" spans="2:7">
      <c r="B35" s="30" t="s">
        <v>742</v>
      </c>
      <c r="C35" s="30" t="s">
        <v>804</v>
      </c>
      <c r="D35" s="30" t="s">
        <v>807</v>
      </c>
      <c r="E35" s="31">
        <v>8</v>
      </c>
      <c r="F35">
        <v>60.5</v>
      </c>
      <c r="G35">
        <v>2.1179999999999999</v>
      </c>
    </row>
    <row r="36" spans="2:7">
      <c r="B36" s="30" t="s">
        <v>742</v>
      </c>
      <c r="C36" s="30" t="s">
        <v>804</v>
      </c>
      <c r="D36" s="30" t="s">
        <v>806</v>
      </c>
      <c r="E36" s="31">
        <v>8</v>
      </c>
      <c r="F36">
        <v>58</v>
      </c>
      <c r="G36">
        <v>2.258</v>
      </c>
    </row>
    <row r="37" spans="2:7">
      <c r="B37" s="30" t="s">
        <v>742</v>
      </c>
      <c r="C37" s="30" t="s">
        <v>804</v>
      </c>
      <c r="D37" s="30" t="s">
        <v>807</v>
      </c>
      <c r="E37" s="31">
        <v>7</v>
      </c>
      <c r="F37">
        <v>53</v>
      </c>
      <c r="G37">
        <v>1.9319999999999999</v>
      </c>
    </row>
    <row r="38" spans="2:7">
      <c r="B38" s="30" t="s">
        <v>742</v>
      </c>
      <c r="C38" s="30" t="s">
        <v>804</v>
      </c>
      <c r="D38" s="30" t="s">
        <v>805</v>
      </c>
      <c r="E38" s="31">
        <v>5</v>
      </c>
      <c r="F38">
        <v>50</v>
      </c>
      <c r="G38">
        <v>1.472</v>
      </c>
    </row>
    <row r="39" spans="2:7">
      <c r="B39" s="30" t="s">
        <v>743</v>
      </c>
      <c r="C39" s="30" t="s">
        <v>804</v>
      </c>
      <c r="D39" s="30" t="s">
        <v>807</v>
      </c>
      <c r="E39" s="31">
        <v>6</v>
      </c>
      <c r="F39">
        <v>53</v>
      </c>
      <c r="G39">
        <v>1.8779999999999999</v>
      </c>
    </row>
    <row r="40" spans="2:7">
      <c r="B40" s="30" t="s">
        <v>742</v>
      </c>
      <c r="C40" s="30" t="s">
        <v>804</v>
      </c>
      <c r="D40" s="30" t="s">
        <v>807</v>
      </c>
      <c r="E40" s="31">
        <v>9</v>
      </c>
      <c r="F40">
        <v>59</v>
      </c>
      <c r="G40">
        <v>2.3519999999999999</v>
      </c>
    </row>
    <row r="41" spans="2:7">
      <c r="B41" s="30" t="s">
        <v>742</v>
      </c>
      <c r="C41" s="30" t="s">
        <v>804</v>
      </c>
      <c r="D41" s="30" t="s">
        <v>807</v>
      </c>
      <c r="E41" s="31">
        <v>9</v>
      </c>
      <c r="F41">
        <v>61.5</v>
      </c>
      <c r="G41">
        <v>2.6040000000000001</v>
      </c>
    </row>
    <row r="42" spans="2:7">
      <c r="B42" s="30" t="s">
        <v>743</v>
      </c>
      <c r="C42" s="30" t="s">
        <v>804</v>
      </c>
      <c r="D42" s="30" t="s">
        <v>806</v>
      </c>
      <c r="E42" s="31">
        <v>5</v>
      </c>
      <c r="F42">
        <v>49</v>
      </c>
      <c r="G42">
        <v>1.4</v>
      </c>
    </row>
    <row r="43" spans="2:7">
      <c r="B43" s="30" t="s">
        <v>743</v>
      </c>
      <c r="C43" s="30" t="s">
        <v>804</v>
      </c>
      <c r="D43" s="30" t="s">
        <v>806</v>
      </c>
      <c r="E43" s="31">
        <v>5</v>
      </c>
      <c r="F43">
        <v>52.5</v>
      </c>
      <c r="G43">
        <v>1.256</v>
      </c>
    </row>
    <row r="44" spans="2:7">
      <c r="B44" s="30" t="s">
        <v>743</v>
      </c>
      <c r="C44" s="30" t="s">
        <v>804</v>
      </c>
      <c r="D44" s="30" t="s">
        <v>805</v>
      </c>
      <c r="E44" s="31">
        <v>4</v>
      </c>
      <c r="F44">
        <v>48</v>
      </c>
      <c r="G44">
        <v>0.83899999999999997</v>
      </c>
    </row>
    <row r="45" spans="2:7">
      <c r="B45" s="30" t="s">
        <v>742</v>
      </c>
      <c r="C45" s="30" t="s">
        <v>804</v>
      </c>
      <c r="D45" s="30" t="s">
        <v>806</v>
      </c>
      <c r="E45" s="31">
        <v>7</v>
      </c>
      <c r="F45">
        <v>62.5</v>
      </c>
      <c r="G45">
        <v>2.5779999999999998</v>
      </c>
    </row>
    <row r="46" spans="2:7">
      <c r="B46" s="30" t="s">
        <v>743</v>
      </c>
      <c r="C46" s="30" t="s">
        <v>804</v>
      </c>
      <c r="D46" s="30" t="s">
        <v>806</v>
      </c>
      <c r="E46" s="31">
        <v>9</v>
      </c>
      <c r="F46">
        <v>65</v>
      </c>
      <c r="G46">
        <v>2.988</v>
      </c>
    </row>
    <row r="47" spans="2:7">
      <c r="B47" s="30" t="s">
        <v>742</v>
      </c>
      <c r="C47" s="30" t="s">
        <v>804</v>
      </c>
      <c r="D47" s="30" t="s">
        <v>807</v>
      </c>
      <c r="E47" s="31">
        <v>3</v>
      </c>
      <c r="F47">
        <v>51.5</v>
      </c>
      <c r="G47">
        <v>1.4039999999999999</v>
      </c>
    </row>
    <row r="48" spans="2:7">
      <c r="B48" s="30" t="s">
        <v>742</v>
      </c>
      <c r="C48" s="30" t="s">
        <v>804</v>
      </c>
      <c r="D48" s="30" t="s">
        <v>807</v>
      </c>
      <c r="E48" s="31">
        <v>9</v>
      </c>
      <c r="F48">
        <v>60</v>
      </c>
      <c r="G48">
        <v>2.3479999999999999</v>
      </c>
    </row>
    <row r="49" spans="2:7">
      <c r="B49" s="30" t="s">
        <v>742</v>
      </c>
      <c r="C49" s="30" t="s">
        <v>804</v>
      </c>
      <c r="D49" s="30" t="s">
        <v>807</v>
      </c>
      <c r="E49" s="31">
        <v>5</v>
      </c>
      <c r="F49">
        <v>52</v>
      </c>
      <c r="G49">
        <v>1.7549999999999999</v>
      </c>
    </row>
    <row r="50" spans="2:7">
      <c r="B50" s="30" t="s">
        <v>743</v>
      </c>
      <c r="C50" s="30" t="s">
        <v>804</v>
      </c>
      <c r="D50" s="30" t="s">
        <v>806</v>
      </c>
      <c r="E50" s="31">
        <v>8</v>
      </c>
      <c r="F50">
        <v>60</v>
      </c>
      <c r="G50">
        <v>2.98</v>
      </c>
    </row>
    <row r="51" spans="2:7">
      <c r="B51" s="30" t="s">
        <v>743</v>
      </c>
      <c r="C51" s="30" t="s">
        <v>804</v>
      </c>
      <c r="D51" s="30" t="s">
        <v>805</v>
      </c>
      <c r="E51" s="31">
        <v>9</v>
      </c>
      <c r="F51">
        <v>60</v>
      </c>
      <c r="G51">
        <v>2.1</v>
      </c>
    </row>
    <row r="52" spans="2:7">
      <c r="B52" s="30" t="s">
        <v>743</v>
      </c>
      <c r="C52" s="30" t="s">
        <v>804</v>
      </c>
      <c r="D52" s="30" t="s">
        <v>806</v>
      </c>
      <c r="E52" s="31">
        <v>5</v>
      </c>
      <c r="F52">
        <v>49</v>
      </c>
      <c r="G52">
        <v>1.282</v>
      </c>
    </row>
    <row r="53" spans="2:7">
      <c r="B53" s="30" t="s">
        <v>742</v>
      </c>
      <c r="C53" s="30" t="s">
        <v>804</v>
      </c>
      <c r="D53" s="30" t="s">
        <v>807</v>
      </c>
      <c r="E53" s="31">
        <v>9</v>
      </c>
      <c r="F53">
        <v>65.5</v>
      </c>
      <c r="G53">
        <v>3</v>
      </c>
    </row>
    <row r="54" spans="2:7">
      <c r="B54" s="30" t="s">
        <v>743</v>
      </c>
      <c r="C54" s="30" t="s">
        <v>804</v>
      </c>
      <c r="D54" s="30" t="s">
        <v>807</v>
      </c>
      <c r="E54" s="31">
        <v>8</v>
      </c>
      <c r="F54">
        <v>60</v>
      </c>
      <c r="G54">
        <v>2.673</v>
      </c>
    </row>
    <row r="55" spans="2:7">
      <c r="B55" s="30" t="s">
        <v>743</v>
      </c>
      <c r="C55" s="30" t="s">
        <v>804</v>
      </c>
      <c r="D55" s="30" t="s">
        <v>806</v>
      </c>
      <c r="E55" s="31">
        <v>7</v>
      </c>
      <c r="F55">
        <v>57.5</v>
      </c>
      <c r="G55">
        <v>2.093</v>
      </c>
    </row>
    <row r="56" spans="2:7">
      <c r="B56" s="30" t="s">
        <v>743</v>
      </c>
      <c r="C56" s="30" t="s">
        <v>804</v>
      </c>
      <c r="D56" s="30" t="s">
        <v>807</v>
      </c>
      <c r="E56" s="31">
        <v>5</v>
      </c>
      <c r="F56">
        <v>52</v>
      </c>
      <c r="G56">
        <v>1.6120000000000001</v>
      </c>
    </row>
    <row r="57" spans="2:7">
      <c r="B57" s="30" t="s">
        <v>743</v>
      </c>
      <c r="C57" s="30" t="s">
        <v>804</v>
      </c>
      <c r="D57" s="30" t="s">
        <v>806</v>
      </c>
      <c r="E57" s="31">
        <v>8</v>
      </c>
      <c r="F57">
        <v>59</v>
      </c>
      <c r="G57">
        <v>2.1749999999999998</v>
      </c>
    </row>
    <row r="58" spans="2:7">
      <c r="B58" s="30" t="s">
        <v>742</v>
      </c>
      <c r="C58" s="30" t="s">
        <v>804</v>
      </c>
      <c r="D58" s="30" t="s">
        <v>806</v>
      </c>
      <c r="E58" s="31">
        <v>9</v>
      </c>
      <c r="F58">
        <v>59</v>
      </c>
      <c r="G58">
        <v>2.7250000000000001</v>
      </c>
    </row>
    <row r="59" spans="2:7">
      <c r="B59" s="30" t="s">
        <v>742</v>
      </c>
      <c r="C59" s="30" t="s">
        <v>804</v>
      </c>
      <c r="D59" s="30" t="s">
        <v>807</v>
      </c>
      <c r="E59" s="31">
        <v>8</v>
      </c>
      <c r="F59">
        <v>55</v>
      </c>
      <c r="G59">
        <v>2.0710000000000002</v>
      </c>
    </row>
    <row r="60" spans="2:7">
      <c r="B60" s="30" t="s">
        <v>742</v>
      </c>
      <c r="C60" s="30" t="s">
        <v>804</v>
      </c>
      <c r="D60" s="30" t="s">
        <v>806</v>
      </c>
      <c r="E60" s="31">
        <v>8</v>
      </c>
      <c r="F60">
        <v>57</v>
      </c>
      <c r="G60">
        <v>1.5469999999999999</v>
      </c>
    </row>
    <row r="61" spans="2:7">
      <c r="B61" s="30" t="s">
        <v>742</v>
      </c>
      <c r="C61" s="30" t="s">
        <v>804</v>
      </c>
      <c r="D61" s="30" t="s">
        <v>806</v>
      </c>
      <c r="E61" s="31">
        <v>8</v>
      </c>
      <c r="F61">
        <v>57</v>
      </c>
      <c r="G61">
        <v>2.004</v>
      </c>
    </row>
    <row r="62" spans="2:7">
      <c r="B62" s="30" t="s">
        <v>743</v>
      </c>
      <c r="C62" s="30" t="s">
        <v>804</v>
      </c>
      <c r="D62" s="30" t="s">
        <v>805</v>
      </c>
      <c r="E62" s="31">
        <v>9</v>
      </c>
      <c r="F62">
        <v>60</v>
      </c>
      <c r="G62">
        <v>3.1349999999999998</v>
      </c>
    </row>
    <row r="63" spans="2:7">
      <c r="B63" s="30" t="s">
        <v>742</v>
      </c>
      <c r="C63" s="30" t="s">
        <v>804</v>
      </c>
      <c r="D63" s="30" t="s">
        <v>805</v>
      </c>
      <c r="E63" s="31">
        <v>8</v>
      </c>
      <c r="F63">
        <v>59</v>
      </c>
      <c r="G63">
        <v>2.42</v>
      </c>
    </row>
    <row r="64" spans="2:7">
      <c r="B64" s="30" t="s">
        <v>742</v>
      </c>
      <c r="C64" s="30" t="s">
        <v>804</v>
      </c>
      <c r="D64" s="30" t="s">
        <v>806</v>
      </c>
      <c r="E64" s="31">
        <v>5</v>
      </c>
      <c r="F64">
        <v>51</v>
      </c>
      <c r="G64">
        <v>1.776</v>
      </c>
    </row>
    <row r="65" spans="2:7">
      <c r="B65" s="30" t="s">
        <v>743</v>
      </c>
      <c r="C65" s="30" t="s">
        <v>804</v>
      </c>
      <c r="D65" s="30" t="s">
        <v>806</v>
      </c>
      <c r="E65" s="31">
        <v>8</v>
      </c>
      <c r="F65">
        <v>57</v>
      </c>
      <c r="G65">
        <v>1.931</v>
      </c>
    </row>
    <row r="66" spans="2:7">
      <c r="B66" s="30" t="s">
        <v>743</v>
      </c>
      <c r="C66" s="30" t="s">
        <v>804</v>
      </c>
      <c r="D66" s="30" t="s">
        <v>807</v>
      </c>
      <c r="E66" s="31">
        <v>5</v>
      </c>
      <c r="F66">
        <v>50</v>
      </c>
      <c r="G66">
        <v>1.343</v>
      </c>
    </row>
    <row r="67" spans="2:7">
      <c r="B67" s="30" t="s">
        <v>743</v>
      </c>
      <c r="C67" s="30" t="s">
        <v>804</v>
      </c>
      <c r="D67" s="30" t="s">
        <v>805</v>
      </c>
      <c r="E67" s="31">
        <v>9</v>
      </c>
      <c r="F67">
        <v>57</v>
      </c>
      <c r="G67">
        <v>2.0760000000000001</v>
      </c>
    </row>
    <row r="68" spans="2:7">
      <c r="B68" s="30" t="s">
        <v>742</v>
      </c>
      <c r="C68" s="30" t="s">
        <v>804</v>
      </c>
      <c r="D68" s="30" t="s">
        <v>807</v>
      </c>
      <c r="E68" s="31">
        <v>7</v>
      </c>
      <c r="F68">
        <v>54</v>
      </c>
      <c r="G68">
        <v>1.6240000000000001</v>
      </c>
    </row>
    <row r="69" spans="2:7">
      <c r="B69" s="30" t="s">
        <v>743</v>
      </c>
      <c r="C69" s="30" t="s">
        <v>804</v>
      </c>
      <c r="D69" s="30" t="s">
        <v>807</v>
      </c>
      <c r="E69" s="31">
        <v>8</v>
      </c>
      <c r="F69">
        <v>52.5</v>
      </c>
      <c r="G69">
        <v>1.3440000000000001</v>
      </c>
    </row>
    <row r="70" spans="2:7">
      <c r="B70" s="30" t="s">
        <v>742</v>
      </c>
      <c r="C70" s="30" t="s">
        <v>804</v>
      </c>
      <c r="D70" s="30" t="s">
        <v>807</v>
      </c>
      <c r="E70" s="31">
        <v>6</v>
      </c>
      <c r="F70">
        <v>55</v>
      </c>
      <c r="G70">
        <v>1.65</v>
      </c>
    </row>
    <row r="71" spans="2:7">
      <c r="B71" s="30" t="s">
        <v>742</v>
      </c>
      <c r="C71" s="30" t="s">
        <v>804</v>
      </c>
      <c r="D71" s="30" t="s">
        <v>805</v>
      </c>
      <c r="E71" s="31">
        <v>8</v>
      </c>
      <c r="F71">
        <v>60.5</v>
      </c>
      <c r="G71">
        <v>2.7320000000000002</v>
      </c>
    </row>
    <row r="72" spans="2:7">
      <c r="B72" s="30" t="s">
        <v>742</v>
      </c>
      <c r="C72" s="30" t="s">
        <v>804</v>
      </c>
      <c r="D72" s="30" t="s">
        <v>805</v>
      </c>
      <c r="E72" s="31">
        <v>5</v>
      </c>
      <c r="F72">
        <v>54.5</v>
      </c>
      <c r="G72">
        <v>2.0169999999999999</v>
      </c>
    </row>
    <row r="73" spans="2:7">
      <c r="B73" s="30" t="s">
        <v>743</v>
      </c>
      <c r="C73" s="30" t="s">
        <v>804</v>
      </c>
      <c r="D73" s="30" t="s">
        <v>807</v>
      </c>
      <c r="E73" s="31">
        <v>9</v>
      </c>
      <c r="F73">
        <v>61.5</v>
      </c>
      <c r="G73">
        <v>2.7970000000000002</v>
      </c>
    </row>
    <row r="74" spans="2:7">
      <c r="B74" s="30" t="s">
        <v>742</v>
      </c>
      <c r="C74" s="30" t="s">
        <v>804</v>
      </c>
      <c r="D74" s="30" t="s">
        <v>806</v>
      </c>
      <c r="E74" s="31">
        <v>9</v>
      </c>
      <c r="F74">
        <v>62</v>
      </c>
      <c r="G74">
        <v>3.556</v>
      </c>
    </row>
    <row r="75" spans="2:7">
      <c r="B75" s="30" t="s">
        <v>742</v>
      </c>
      <c r="C75" s="30" t="s">
        <v>804</v>
      </c>
      <c r="D75" s="30" t="s">
        <v>807</v>
      </c>
      <c r="E75" s="31">
        <v>8</v>
      </c>
      <c r="F75">
        <v>54.5</v>
      </c>
      <c r="G75">
        <v>1.7030000000000001</v>
      </c>
    </row>
    <row r="76" spans="2:7">
      <c r="B76" s="30" t="s">
        <v>742</v>
      </c>
      <c r="C76" s="30" t="s">
        <v>804</v>
      </c>
      <c r="D76" s="30" t="s">
        <v>806</v>
      </c>
      <c r="E76" s="31">
        <v>6</v>
      </c>
      <c r="F76">
        <v>54</v>
      </c>
      <c r="G76">
        <v>1.6339999999999999</v>
      </c>
    </row>
    <row r="77" spans="2:7">
      <c r="B77" s="30" t="s">
        <v>742</v>
      </c>
      <c r="C77" s="30" t="s">
        <v>804</v>
      </c>
      <c r="D77" s="30" t="s">
        <v>806</v>
      </c>
      <c r="E77" s="31">
        <v>9</v>
      </c>
      <c r="F77">
        <v>57</v>
      </c>
      <c r="G77">
        <v>2.57</v>
      </c>
    </row>
    <row r="78" spans="2:7">
      <c r="B78" s="30" t="s">
        <v>743</v>
      </c>
      <c r="C78" s="30" t="s">
        <v>804</v>
      </c>
      <c r="D78" s="30" t="s">
        <v>807</v>
      </c>
      <c r="E78" s="31">
        <v>9</v>
      </c>
      <c r="F78">
        <v>62.5</v>
      </c>
      <c r="G78">
        <v>3.016</v>
      </c>
    </row>
    <row r="79" spans="2:7">
      <c r="B79" s="30" t="s">
        <v>743</v>
      </c>
      <c r="C79" s="30" t="s">
        <v>804</v>
      </c>
      <c r="D79" s="30" t="s">
        <v>806</v>
      </c>
      <c r="E79" s="31">
        <v>7</v>
      </c>
      <c r="F79">
        <v>60</v>
      </c>
      <c r="G79">
        <v>2.419</v>
      </c>
    </row>
    <row r="80" spans="2:7">
      <c r="B80" s="30" t="s">
        <v>743</v>
      </c>
      <c r="C80" s="30" t="s">
        <v>804</v>
      </c>
      <c r="D80" s="30" t="s">
        <v>807</v>
      </c>
      <c r="E80" s="31">
        <v>4</v>
      </c>
      <c r="F80">
        <v>50</v>
      </c>
      <c r="G80">
        <v>1.569</v>
      </c>
    </row>
    <row r="81" spans="2:7">
      <c r="B81" s="30" t="s">
        <v>743</v>
      </c>
      <c r="C81" s="30" t="s">
        <v>804</v>
      </c>
      <c r="D81" s="30" t="s">
        <v>807</v>
      </c>
      <c r="E81" s="31">
        <v>8</v>
      </c>
      <c r="F81">
        <v>57.5</v>
      </c>
      <c r="G81">
        <v>1.698</v>
      </c>
    </row>
    <row r="82" spans="2:7">
      <c r="B82" s="30" t="s">
        <v>742</v>
      </c>
      <c r="C82" s="30" t="s">
        <v>804</v>
      </c>
      <c r="D82" s="30" t="s">
        <v>806</v>
      </c>
      <c r="E82" s="31">
        <v>8</v>
      </c>
      <c r="F82">
        <v>60</v>
      </c>
      <c r="G82">
        <v>2.1230000000000002</v>
      </c>
    </row>
    <row r="83" spans="2:7">
      <c r="B83" s="30" t="s">
        <v>743</v>
      </c>
      <c r="C83" s="30" t="s">
        <v>804</v>
      </c>
      <c r="D83" s="30" t="s">
        <v>807</v>
      </c>
      <c r="E83" s="31">
        <v>8</v>
      </c>
      <c r="F83">
        <v>60</v>
      </c>
      <c r="G83">
        <v>2.4809999999999999</v>
      </c>
    </row>
    <row r="84" spans="2:7">
      <c r="B84" s="30" t="s">
        <v>743</v>
      </c>
      <c r="C84" s="30" t="s">
        <v>804</v>
      </c>
      <c r="D84" s="30" t="s">
        <v>807</v>
      </c>
      <c r="E84" s="31">
        <v>6</v>
      </c>
      <c r="F84">
        <v>51</v>
      </c>
      <c r="G84">
        <v>1.4810000000000001</v>
      </c>
    </row>
    <row r="85" spans="2:7">
      <c r="B85" s="30" t="s">
        <v>743</v>
      </c>
      <c r="C85" s="30" t="s">
        <v>804</v>
      </c>
      <c r="D85" s="30" t="s">
        <v>805</v>
      </c>
      <c r="E85" s="31">
        <v>4</v>
      </c>
      <c r="F85">
        <v>49</v>
      </c>
      <c r="G85">
        <v>1.577</v>
      </c>
    </row>
    <row r="86" spans="2:7">
      <c r="B86" s="30" t="s">
        <v>742</v>
      </c>
      <c r="C86" s="30" t="s">
        <v>804</v>
      </c>
      <c r="D86" s="30" t="s">
        <v>805</v>
      </c>
      <c r="E86" s="31">
        <v>8</v>
      </c>
      <c r="F86">
        <v>59</v>
      </c>
      <c r="G86">
        <v>1.94</v>
      </c>
    </row>
    <row r="87" spans="2:7">
      <c r="B87" s="30" t="s">
        <v>742</v>
      </c>
      <c r="C87" s="30" t="s">
        <v>804</v>
      </c>
      <c r="D87" s="30" t="s">
        <v>807</v>
      </c>
      <c r="E87" s="31">
        <v>6</v>
      </c>
      <c r="F87">
        <v>57.5</v>
      </c>
      <c r="G87">
        <v>1.7470000000000001</v>
      </c>
    </row>
    <row r="88" spans="2:7">
      <c r="B88" s="30" t="s">
        <v>742</v>
      </c>
      <c r="C88" s="30" t="s">
        <v>804</v>
      </c>
      <c r="D88" s="30" t="s">
        <v>807</v>
      </c>
      <c r="E88" s="31">
        <v>9</v>
      </c>
      <c r="F88">
        <v>58</v>
      </c>
      <c r="G88">
        <v>2.069</v>
      </c>
    </row>
    <row r="89" spans="2:7">
      <c r="B89" s="30" t="s">
        <v>743</v>
      </c>
      <c r="C89" s="30" t="s">
        <v>804</v>
      </c>
      <c r="D89" s="30" t="s">
        <v>806</v>
      </c>
      <c r="E89" s="31">
        <v>7</v>
      </c>
      <c r="F89">
        <v>55.5</v>
      </c>
      <c r="G89">
        <v>1.631</v>
      </c>
    </row>
    <row r="90" spans="2:7">
      <c r="B90" s="30" t="s">
        <v>743</v>
      </c>
      <c r="C90" s="30" t="s">
        <v>804</v>
      </c>
      <c r="D90" s="30" t="s">
        <v>807</v>
      </c>
      <c r="E90" s="31">
        <v>5</v>
      </c>
      <c r="F90">
        <v>52</v>
      </c>
      <c r="G90">
        <v>1.536</v>
      </c>
    </row>
    <row r="91" spans="2:7">
      <c r="B91" s="30" t="s">
        <v>743</v>
      </c>
      <c r="C91" s="30" t="s">
        <v>804</v>
      </c>
      <c r="D91" s="30" t="s">
        <v>807</v>
      </c>
      <c r="E91" s="31">
        <v>9</v>
      </c>
      <c r="F91">
        <v>60.5</v>
      </c>
      <c r="G91">
        <v>2.56</v>
      </c>
    </row>
    <row r="92" spans="2:7">
      <c r="B92" s="30" t="s">
        <v>742</v>
      </c>
      <c r="C92" s="30" t="s">
        <v>804</v>
      </c>
      <c r="D92" s="30" t="s">
        <v>807</v>
      </c>
      <c r="E92" s="31">
        <v>8</v>
      </c>
      <c r="F92">
        <v>57</v>
      </c>
      <c r="G92">
        <v>1.962</v>
      </c>
    </row>
    <row r="93" spans="2:7">
      <c r="B93" s="30" t="s">
        <v>743</v>
      </c>
      <c r="C93" s="30" t="s">
        <v>804</v>
      </c>
      <c r="D93" s="30" t="s">
        <v>807</v>
      </c>
      <c r="E93" s="31">
        <v>8</v>
      </c>
      <c r="F93">
        <v>58</v>
      </c>
      <c r="G93">
        <v>2.5310000000000001</v>
      </c>
    </row>
    <row r="94" spans="2:7">
      <c r="B94" s="30" t="s">
        <v>742</v>
      </c>
      <c r="C94" s="30" t="s">
        <v>804</v>
      </c>
      <c r="D94" s="30" t="s">
        <v>807</v>
      </c>
      <c r="E94" s="31">
        <v>9</v>
      </c>
      <c r="F94">
        <v>60</v>
      </c>
      <c r="G94">
        <v>2.7149999999999999</v>
      </c>
    </row>
    <row r="95" spans="2:7">
      <c r="B95" s="30" t="s">
        <v>742</v>
      </c>
      <c r="C95" s="30" t="s">
        <v>804</v>
      </c>
      <c r="D95" s="30" t="s">
        <v>807</v>
      </c>
      <c r="E95" s="31">
        <v>9</v>
      </c>
      <c r="F95">
        <v>59</v>
      </c>
      <c r="G95">
        <v>2.4569999999999999</v>
      </c>
    </row>
    <row r="96" spans="2:7">
      <c r="B96" s="30" t="s">
        <v>742</v>
      </c>
      <c r="C96" s="30" t="s">
        <v>804</v>
      </c>
      <c r="D96" s="30" t="s">
        <v>807</v>
      </c>
      <c r="E96" s="31">
        <v>9</v>
      </c>
      <c r="F96">
        <v>59.5</v>
      </c>
      <c r="G96">
        <v>2.09</v>
      </c>
    </row>
    <row r="97" spans="2:7">
      <c r="B97" s="30" t="s">
        <v>742</v>
      </c>
      <c r="C97" s="30" t="s">
        <v>804</v>
      </c>
      <c r="D97" s="30" t="s">
        <v>805</v>
      </c>
      <c r="E97" s="31">
        <v>7</v>
      </c>
      <c r="F97">
        <v>56</v>
      </c>
      <c r="G97">
        <v>1.7889999999999999</v>
      </c>
    </row>
    <row r="98" spans="2:7">
      <c r="B98" s="30" t="s">
        <v>742</v>
      </c>
      <c r="C98" s="30" t="s">
        <v>804</v>
      </c>
      <c r="D98" s="30" t="s">
        <v>806</v>
      </c>
      <c r="E98" s="31">
        <v>5</v>
      </c>
      <c r="F98">
        <v>53</v>
      </c>
      <c r="G98">
        <v>1.8580000000000001</v>
      </c>
    </row>
    <row r="99" spans="2:7">
      <c r="B99" s="30" t="s">
        <v>742</v>
      </c>
      <c r="C99" s="30" t="s">
        <v>804</v>
      </c>
      <c r="D99" s="30" t="s">
        <v>806</v>
      </c>
      <c r="E99" s="31">
        <v>5</v>
      </c>
      <c r="F99">
        <v>51</v>
      </c>
      <c r="G99">
        <v>1.452</v>
      </c>
    </row>
    <row r="100" spans="2:7">
      <c r="B100" s="30" t="s">
        <v>742</v>
      </c>
      <c r="C100" s="30" t="s">
        <v>804</v>
      </c>
      <c r="D100" s="30" t="s">
        <v>805</v>
      </c>
      <c r="E100" s="31">
        <v>9</v>
      </c>
      <c r="F100">
        <v>69</v>
      </c>
      <c r="G100">
        <v>3.8420000000000001</v>
      </c>
    </row>
    <row r="101" spans="2:7">
      <c r="B101" s="30" t="s">
        <v>743</v>
      </c>
      <c r="C101" s="30" t="s">
        <v>804</v>
      </c>
      <c r="D101" s="30" t="s">
        <v>806</v>
      </c>
      <c r="E101" s="31">
        <v>6</v>
      </c>
      <c r="F101">
        <v>53</v>
      </c>
      <c r="G101">
        <v>1.7190000000000001</v>
      </c>
    </row>
    <row r="102" spans="2:7">
      <c r="B102" s="30" t="s">
        <v>743</v>
      </c>
      <c r="C102" s="30" t="s">
        <v>804</v>
      </c>
      <c r="D102" s="30" t="s">
        <v>807</v>
      </c>
      <c r="E102" s="31">
        <v>7</v>
      </c>
      <c r="F102">
        <v>57</v>
      </c>
      <c r="G102">
        <v>2.1110000000000002</v>
      </c>
    </row>
    <row r="103" spans="2:7">
      <c r="B103" s="30" t="s">
        <v>743</v>
      </c>
      <c r="C103" s="30" t="s">
        <v>804</v>
      </c>
      <c r="D103" s="30" t="s">
        <v>806</v>
      </c>
      <c r="E103" s="31">
        <v>6</v>
      </c>
      <c r="F103">
        <v>53</v>
      </c>
      <c r="G103">
        <v>1.6950000000000001</v>
      </c>
    </row>
    <row r="104" spans="2:7">
      <c r="B104" s="30" t="s">
        <v>742</v>
      </c>
      <c r="C104" s="30" t="s">
        <v>804</v>
      </c>
      <c r="D104" s="30" t="s">
        <v>805</v>
      </c>
      <c r="E104" s="31">
        <v>8</v>
      </c>
      <c r="F104">
        <v>63</v>
      </c>
      <c r="G104">
        <v>2.2109999999999999</v>
      </c>
    </row>
    <row r="105" spans="2:7">
      <c r="B105" s="30" t="s">
        <v>742</v>
      </c>
      <c r="C105" s="30" t="s">
        <v>804</v>
      </c>
      <c r="D105" s="30" t="s">
        <v>807</v>
      </c>
      <c r="E105" s="31">
        <v>8</v>
      </c>
      <c r="F105">
        <v>54.5</v>
      </c>
      <c r="G105">
        <v>1.794</v>
      </c>
    </row>
    <row r="106" spans="2:7">
      <c r="B106" s="30" t="s">
        <v>743</v>
      </c>
      <c r="C106" s="30" t="s">
        <v>804</v>
      </c>
      <c r="D106" s="30" t="s">
        <v>807</v>
      </c>
      <c r="E106" s="31">
        <v>7</v>
      </c>
      <c r="F106">
        <v>58</v>
      </c>
      <c r="G106">
        <v>1.917</v>
      </c>
    </row>
    <row r="107" spans="2:7">
      <c r="B107" s="30" t="s">
        <v>743</v>
      </c>
      <c r="C107" s="30" t="s">
        <v>804</v>
      </c>
      <c r="D107" s="30" t="s">
        <v>806</v>
      </c>
      <c r="E107" s="31">
        <v>8</v>
      </c>
      <c r="F107">
        <v>63</v>
      </c>
      <c r="G107">
        <v>2.1440000000000001</v>
      </c>
    </row>
    <row r="108" spans="2:7">
      <c r="B108" s="30" t="s">
        <v>742</v>
      </c>
      <c r="C108" s="30" t="s">
        <v>804</v>
      </c>
      <c r="D108" s="30" t="s">
        <v>807</v>
      </c>
      <c r="E108" s="31">
        <v>7</v>
      </c>
      <c r="F108">
        <v>52</v>
      </c>
      <c r="G108">
        <v>1.2529999999999999</v>
      </c>
    </row>
    <row r="109" spans="2:7">
      <c r="B109" s="30" t="s">
        <v>742</v>
      </c>
      <c r="C109" s="30" t="s">
        <v>804</v>
      </c>
      <c r="D109" s="30" t="s">
        <v>806</v>
      </c>
      <c r="E109" s="31">
        <v>9</v>
      </c>
      <c r="F109">
        <v>61.5</v>
      </c>
      <c r="G109">
        <v>2.6589999999999998</v>
      </c>
    </row>
    <row r="110" spans="2:7">
      <c r="B110" s="30" t="s">
        <v>742</v>
      </c>
      <c r="C110" s="30" t="s">
        <v>804</v>
      </c>
      <c r="D110" s="30" t="s">
        <v>805</v>
      </c>
      <c r="E110" s="31">
        <v>5</v>
      </c>
      <c r="F110">
        <v>52.5</v>
      </c>
      <c r="G110">
        <v>1.58</v>
      </c>
    </row>
    <row r="111" spans="2:7">
      <c r="B111" s="30" t="s">
        <v>742</v>
      </c>
      <c r="C111" s="30" t="s">
        <v>804</v>
      </c>
      <c r="D111" s="30" t="s">
        <v>806</v>
      </c>
      <c r="E111" s="31">
        <v>9</v>
      </c>
      <c r="F111">
        <v>62</v>
      </c>
      <c r="G111">
        <v>2.1259999999999999</v>
      </c>
    </row>
    <row r="112" spans="2:7">
      <c r="B112" s="30" t="s">
        <v>743</v>
      </c>
      <c r="C112" s="30" t="s">
        <v>804</v>
      </c>
      <c r="D112" s="30" t="s">
        <v>806</v>
      </c>
      <c r="E112" s="31">
        <v>9</v>
      </c>
      <c r="F112">
        <v>61.5</v>
      </c>
      <c r="G112">
        <v>3.0289999999999999</v>
      </c>
    </row>
    <row r="113" spans="2:7">
      <c r="B113" s="30" t="s">
        <v>742</v>
      </c>
      <c r="C113" s="30" t="s">
        <v>804</v>
      </c>
      <c r="D113" s="30" t="s">
        <v>806</v>
      </c>
      <c r="E113" s="31">
        <v>9</v>
      </c>
      <c r="F113">
        <v>64.5</v>
      </c>
      <c r="G113">
        <v>2.964</v>
      </c>
    </row>
    <row r="114" spans="2:7">
      <c r="B114" s="30" t="s">
        <v>742</v>
      </c>
      <c r="C114" s="30" t="s">
        <v>804</v>
      </c>
      <c r="D114" s="30" t="s">
        <v>807</v>
      </c>
      <c r="E114" s="31">
        <v>7</v>
      </c>
      <c r="F114">
        <v>57.5</v>
      </c>
      <c r="G114">
        <v>1.611</v>
      </c>
    </row>
    <row r="115" spans="2:7">
      <c r="B115" s="30" t="s">
        <v>743</v>
      </c>
      <c r="C115" s="30" t="s">
        <v>804</v>
      </c>
      <c r="D115" s="30" t="s">
        <v>807</v>
      </c>
      <c r="E115" s="31">
        <v>8</v>
      </c>
      <c r="F115">
        <v>60</v>
      </c>
      <c r="G115">
        <v>2.2149999999999999</v>
      </c>
    </row>
    <row r="116" spans="2:7">
      <c r="B116" s="30" t="s">
        <v>743</v>
      </c>
      <c r="C116" s="30" t="s">
        <v>804</v>
      </c>
      <c r="D116" s="30" t="s">
        <v>806</v>
      </c>
      <c r="E116" s="31">
        <v>8</v>
      </c>
      <c r="F116">
        <v>60</v>
      </c>
      <c r="G116">
        <v>2.3879999999999999</v>
      </c>
    </row>
    <row r="117" spans="2:7">
      <c r="B117" s="30" t="s">
        <v>742</v>
      </c>
      <c r="C117" s="30" t="s">
        <v>804</v>
      </c>
      <c r="D117" s="30" t="s">
        <v>807</v>
      </c>
      <c r="E117" s="31">
        <v>9</v>
      </c>
      <c r="F117">
        <v>61</v>
      </c>
      <c r="G117">
        <v>2.1960000000000002</v>
      </c>
    </row>
    <row r="118" spans="2:7">
      <c r="B118" s="30" t="s">
        <v>742</v>
      </c>
      <c r="C118" s="30" t="s">
        <v>804</v>
      </c>
      <c r="D118" s="30" t="s">
        <v>807</v>
      </c>
      <c r="E118" s="31">
        <v>9</v>
      </c>
      <c r="F118">
        <v>58</v>
      </c>
      <c r="G118">
        <v>1.7509999999999999</v>
      </c>
    </row>
    <row r="119" spans="2:7">
      <c r="B119" s="30" t="s">
        <v>742</v>
      </c>
      <c r="C119" s="30" t="s">
        <v>804</v>
      </c>
      <c r="D119" s="30" t="s">
        <v>807</v>
      </c>
      <c r="E119" s="31">
        <v>9</v>
      </c>
      <c r="F119">
        <v>61.5</v>
      </c>
      <c r="G119">
        <v>2.165</v>
      </c>
    </row>
    <row r="120" spans="2:7">
      <c r="B120" s="30" t="s">
        <v>742</v>
      </c>
      <c r="C120" s="30" t="s">
        <v>804</v>
      </c>
      <c r="D120" s="30" t="s">
        <v>807</v>
      </c>
      <c r="E120" s="31">
        <v>7</v>
      </c>
      <c r="F120">
        <v>55</v>
      </c>
      <c r="G120">
        <v>1.6819999999999999</v>
      </c>
    </row>
    <row r="121" spans="2:7">
      <c r="B121" s="30" t="s">
        <v>742</v>
      </c>
      <c r="C121" s="30" t="s">
        <v>804</v>
      </c>
      <c r="D121" s="30" t="s">
        <v>807</v>
      </c>
      <c r="E121" s="31">
        <v>8</v>
      </c>
      <c r="F121">
        <v>55</v>
      </c>
      <c r="G121">
        <v>1.5229999999999999</v>
      </c>
    </row>
    <row r="122" spans="2:7">
      <c r="B122" s="30" t="s">
        <v>743</v>
      </c>
      <c r="C122" s="30" t="s">
        <v>804</v>
      </c>
      <c r="D122" s="30" t="s">
        <v>807</v>
      </c>
      <c r="E122" s="31">
        <v>8</v>
      </c>
      <c r="F122">
        <v>52</v>
      </c>
      <c r="G122">
        <v>1.292</v>
      </c>
    </row>
    <row r="123" spans="2:7">
      <c r="B123" s="30" t="s">
        <v>742</v>
      </c>
      <c r="C123" s="30" t="s">
        <v>804</v>
      </c>
      <c r="D123" s="30" t="s">
        <v>807</v>
      </c>
      <c r="E123" s="31">
        <v>7</v>
      </c>
      <c r="F123">
        <v>54</v>
      </c>
      <c r="G123">
        <v>1.649</v>
      </c>
    </row>
    <row r="124" spans="2:7">
      <c r="B124" s="30" t="s">
        <v>742</v>
      </c>
      <c r="C124" s="30" t="s">
        <v>804</v>
      </c>
      <c r="D124" s="30" t="s">
        <v>807</v>
      </c>
      <c r="E124" s="31">
        <v>9</v>
      </c>
      <c r="F124">
        <v>63</v>
      </c>
      <c r="G124">
        <v>2.5880000000000001</v>
      </c>
    </row>
    <row r="125" spans="2:7">
      <c r="B125" s="30" t="s">
        <v>742</v>
      </c>
      <c r="C125" s="30" t="s">
        <v>804</v>
      </c>
      <c r="D125" s="30" t="s">
        <v>805</v>
      </c>
      <c r="E125" s="31">
        <v>4</v>
      </c>
      <c r="F125">
        <v>47</v>
      </c>
      <c r="G125">
        <v>0.79600000000000004</v>
      </c>
    </row>
    <row r="126" spans="2:7">
      <c r="B126" s="30" t="s">
        <v>743</v>
      </c>
      <c r="C126" s="30" t="s">
        <v>804</v>
      </c>
      <c r="D126" s="30" t="s">
        <v>807</v>
      </c>
      <c r="E126" s="31">
        <v>9</v>
      </c>
      <c r="F126">
        <v>60.5</v>
      </c>
      <c r="G126">
        <v>2.5739999999999998</v>
      </c>
    </row>
    <row r="127" spans="2:7">
      <c r="B127" s="30" t="s">
        <v>742</v>
      </c>
      <c r="C127" s="30" t="s">
        <v>804</v>
      </c>
      <c r="D127" s="30" t="s">
        <v>807</v>
      </c>
      <c r="E127" s="31">
        <v>6</v>
      </c>
      <c r="F127">
        <v>56</v>
      </c>
      <c r="G127">
        <v>1.9790000000000001</v>
      </c>
    </row>
    <row r="128" spans="2:7">
      <c r="B128" s="30" t="s">
        <v>742</v>
      </c>
      <c r="C128" s="30" t="s">
        <v>804</v>
      </c>
      <c r="D128" s="30" t="s">
        <v>807</v>
      </c>
      <c r="E128" s="31">
        <v>8</v>
      </c>
      <c r="F128">
        <v>58.5</v>
      </c>
      <c r="G128">
        <v>2.3540000000000001</v>
      </c>
    </row>
    <row r="129" spans="2:7">
      <c r="B129" s="30" t="s">
        <v>742</v>
      </c>
      <c r="C129" s="30" t="s">
        <v>804</v>
      </c>
      <c r="D129" s="30" t="s">
        <v>807</v>
      </c>
      <c r="E129" s="31">
        <v>6</v>
      </c>
      <c r="F129">
        <v>55</v>
      </c>
      <c r="G129">
        <v>1.718</v>
      </c>
    </row>
    <row r="130" spans="2:7">
      <c r="B130" s="30" t="s">
        <v>743</v>
      </c>
      <c r="C130" s="30" t="s">
        <v>804</v>
      </c>
      <c r="D130" s="30" t="s">
        <v>807</v>
      </c>
      <c r="E130" s="31">
        <v>7</v>
      </c>
      <c r="F130">
        <v>58.5</v>
      </c>
      <c r="G130">
        <v>1.742</v>
      </c>
    </row>
    <row r="131" spans="2:7">
      <c r="B131" s="30" t="s">
        <v>743</v>
      </c>
      <c r="C131" s="30" t="s">
        <v>804</v>
      </c>
      <c r="D131" s="30" t="s">
        <v>806</v>
      </c>
      <c r="E131" s="31">
        <v>7</v>
      </c>
      <c r="F131">
        <v>51</v>
      </c>
      <c r="G131">
        <v>1.603</v>
      </c>
    </row>
    <row r="132" spans="2:7">
      <c r="B132" s="30" t="s">
        <v>743</v>
      </c>
      <c r="C132" s="30" t="s">
        <v>804</v>
      </c>
      <c r="D132" s="30" t="s">
        <v>805</v>
      </c>
      <c r="E132" s="31">
        <v>8</v>
      </c>
      <c r="F132">
        <v>59.5</v>
      </c>
      <c r="G132">
        <v>2.6389999999999998</v>
      </c>
    </row>
    <row r="133" spans="2:7">
      <c r="B133" s="30" t="s">
        <v>743</v>
      </c>
      <c r="C133" s="30" t="s">
        <v>804</v>
      </c>
      <c r="D133" s="30" t="s">
        <v>807</v>
      </c>
      <c r="E133" s="31">
        <v>7</v>
      </c>
      <c r="F133">
        <v>54</v>
      </c>
      <c r="G133">
        <v>1.829</v>
      </c>
    </row>
    <row r="134" spans="2:7">
      <c r="B134" s="30" t="s">
        <v>742</v>
      </c>
      <c r="C134" s="30" t="s">
        <v>804</v>
      </c>
      <c r="D134" s="30" t="s">
        <v>806</v>
      </c>
      <c r="E134" s="31">
        <v>7</v>
      </c>
      <c r="F134">
        <v>58</v>
      </c>
      <c r="G134">
        <v>2.0840000000000001</v>
      </c>
    </row>
    <row r="135" spans="2:7">
      <c r="B135" s="30" t="s">
        <v>742</v>
      </c>
      <c r="C135" s="30" t="s">
        <v>804</v>
      </c>
      <c r="D135" s="30" t="s">
        <v>805</v>
      </c>
      <c r="E135" s="31">
        <v>7</v>
      </c>
      <c r="F135">
        <v>58</v>
      </c>
      <c r="G135">
        <v>2.2200000000000002</v>
      </c>
    </row>
    <row r="136" spans="2:7">
      <c r="B136" s="30" t="s">
        <v>743</v>
      </c>
      <c r="C136" s="30" t="s">
        <v>804</v>
      </c>
      <c r="D136" s="30" t="s">
        <v>807</v>
      </c>
      <c r="E136" s="31">
        <v>7</v>
      </c>
      <c r="F136">
        <v>52.5</v>
      </c>
      <c r="G136">
        <v>1.4730000000000001</v>
      </c>
    </row>
    <row r="137" spans="2:7">
      <c r="B137" s="30" t="s">
        <v>743</v>
      </c>
      <c r="C137" s="30" t="s">
        <v>804</v>
      </c>
      <c r="D137" s="30" t="s">
        <v>807</v>
      </c>
      <c r="E137" s="31">
        <v>8</v>
      </c>
      <c r="F137">
        <v>60.5</v>
      </c>
      <c r="G137">
        <v>2.3410000000000002</v>
      </c>
    </row>
    <row r="138" spans="2:7">
      <c r="B138" s="30" t="s">
        <v>743</v>
      </c>
      <c r="C138" s="30" t="s">
        <v>804</v>
      </c>
      <c r="D138" s="30" t="s">
        <v>807</v>
      </c>
      <c r="E138" s="31">
        <v>7</v>
      </c>
      <c r="F138">
        <v>54.5</v>
      </c>
      <c r="G138">
        <v>1.698</v>
      </c>
    </row>
    <row r="139" spans="2:7">
      <c r="B139" s="30" t="s">
        <v>743</v>
      </c>
      <c r="C139" s="30" t="s">
        <v>804</v>
      </c>
      <c r="D139" s="30" t="s">
        <v>807</v>
      </c>
      <c r="E139" s="31">
        <v>5</v>
      </c>
      <c r="F139">
        <v>46.5</v>
      </c>
      <c r="G139">
        <v>1.196</v>
      </c>
    </row>
    <row r="140" spans="2:7">
      <c r="B140" s="30" t="s">
        <v>743</v>
      </c>
      <c r="C140" s="30" t="s">
        <v>804</v>
      </c>
      <c r="D140" s="30" t="s">
        <v>807</v>
      </c>
      <c r="E140" s="31">
        <v>8</v>
      </c>
      <c r="F140">
        <v>56.5</v>
      </c>
      <c r="G140">
        <v>1.8720000000000001</v>
      </c>
    </row>
    <row r="141" spans="2:7">
      <c r="B141" s="30" t="s">
        <v>742</v>
      </c>
      <c r="C141" s="30" t="s">
        <v>804</v>
      </c>
      <c r="D141" s="30" t="s">
        <v>806</v>
      </c>
      <c r="E141" s="31">
        <v>7</v>
      </c>
      <c r="F141">
        <v>55</v>
      </c>
      <c r="G141">
        <v>2.2189999999999999</v>
      </c>
    </row>
    <row r="142" spans="2:7">
      <c r="B142" s="30" t="s">
        <v>742</v>
      </c>
      <c r="C142" s="30" t="s">
        <v>804</v>
      </c>
      <c r="D142" s="30" t="s">
        <v>805</v>
      </c>
      <c r="E142" s="31">
        <v>9</v>
      </c>
      <c r="F142">
        <v>57</v>
      </c>
      <c r="G142">
        <v>2.42</v>
      </c>
    </row>
    <row r="143" spans="2:7">
      <c r="B143" s="30" t="s">
        <v>743</v>
      </c>
      <c r="C143" s="30" t="s">
        <v>804</v>
      </c>
      <c r="D143" s="30" t="s">
        <v>807</v>
      </c>
      <c r="E143" s="31">
        <v>7</v>
      </c>
      <c r="F143">
        <v>54.5</v>
      </c>
      <c r="G143">
        <v>1.827</v>
      </c>
    </row>
    <row r="144" spans="2:7">
      <c r="B144" s="30" t="s">
        <v>743</v>
      </c>
      <c r="C144" s="30" t="s">
        <v>804</v>
      </c>
      <c r="D144" s="30" t="s">
        <v>805</v>
      </c>
      <c r="E144" s="31">
        <v>7</v>
      </c>
      <c r="F144">
        <v>54</v>
      </c>
      <c r="G144">
        <v>1.4610000000000001</v>
      </c>
    </row>
    <row r="145" spans="2:7">
      <c r="B145" s="30" t="s">
        <v>742</v>
      </c>
      <c r="C145" s="30" t="s">
        <v>804</v>
      </c>
      <c r="D145" s="30" t="s">
        <v>807</v>
      </c>
      <c r="E145" s="31">
        <v>6</v>
      </c>
      <c r="F145">
        <v>53</v>
      </c>
      <c r="G145">
        <v>1.3380000000000001</v>
      </c>
    </row>
    <row r="146" spans="2:7">
      <c r="B146" s="30" t="s">
        <v>742</v>
      </c>
      <c r="C146" s="30" t="s">
        <v>804</v>
      </c>
      <c r="D146" s="30" t="s">
        <v>807</v>
      </c>
      <c r="E146" s="31">
        <v>8</v>
      </c>
      <c r="F146">
        <v>57</v>
      </c>
      <c r="G146">
        <v>2.09</v>
      </c>
    </row>
    <row r="147" spans="2:7">
      <c r="B147" s="30" t="s">
        <v>743</v>
      </c>
      <c r="C147" s="30" t="s">
        <v>804</v>
      </c>
      <c r="D147" s="30" t="s">
        <v>807</v>
      </c>
      <c r="E147" s="31">
        <v>8</v>
      </c>
      <c r="F147">
        <v>59</v>
      </c>
      <c r="G147">
        <v>1.6970000000000001</v>
      </c>
    </row>
    <row r="148" spans="2:7">
      <c r="B148" s="30" t="s">
        <v>742</v>
      </c>
      <c r="C148" s="30" t="s">
        <v>804</v>
      </c>
      <c r="D148" s="30" t="s">
        <v>807</v>
      </c>
      <c r="E148" s="31">
        <v>8</v>
      </c>
      <c r="F148">
        <v>55</v>
      </c>
      <c r="G148">
        <v>1.5620000000000001</v>
      </c>
    </row>
    <row r="149" spans="2:7">
      <c r="B149" s="30" t="s">
        <v>743</v>
      </c>
      <c r="C149" s="30" t="s">
        <v>804</v>
      </c>
      <c r="D149" s="30" t="s">
        <v>805</v>
      </c>
      <c r="E149" s="31">
        <v>9</v>
      </c>
      <c r="F149">
        <v>55.5</v>
      </c>
      <c r="G149">
        <v>2.04</v>
      </c>
    </row>
    <row r="150" spans="2:7">
      <c r="B150" s="30" t="s">
        <v>743</v>
      </c>
      <c r="C150" s="30" t="s">
        <v>804</v>
      </c>
      <c r="D150" s="30" t="s">
        <v>807</v>
      </c>
      <c r="E150" s="31">
        <v>7</v>
      </c>
      <c r="F150">
        <v>51.5</v>
      </c>
      <c r="G150">
        <v>1.609</v>
      </c>
    </row>
    <row r="151" spans="2:7">
      <c r="B151" s="30" t="s">
        <v>743</v>
      </c>
      <c r="C151" s="30" t="s">
        <v>804</v>
      </c>
      <c r="D151" s="30" t="s">
        <v>807</v>
      </c>
      <c r="E151" s="31">
        <v>8</v>
      </c>
      <c r="F151">
        <v>61</v>
      </c>
      <c r="G151">
        <v>2.4580000000000002</v>
      </c>
    </row>
    <row r="152" spans="2:7">
      <c r="B152" s="30" t="s">
        <v>742</v>
      </c>
      <c r="C152" s="30" t="s">
        <v>804</v>
      </c>
      <c r="D152" s="30" t="s">
        <v>807</v>
      </c>
      <c r="E152" s="31">
        <v>9</v>
      </c>
      <c r="F152">
        <v>63.5</v>
      </c>
      <c r="G152">
        <v>2.65</v>
      </c>
    </row>
    <row r="153" spans="2:7">
      <c r="B153" s="30" t="s">
        <v>742</v>
      </c>
      <c r="C153" s="30" t="s">
        <v>804</v>
      </c>
      <c r="D153" s="30" t="s">
        <v>806</v>
      </c>
      <c r="E153" s="31">
        <v>8</v>
      </c>
      <c r="F153">
        <v>57.5</v>
      </c>
      <c r="G153">
        <v>1.429</v>
      </c>
    </row>
    <row r="154" spans="2:7">
      <c r="B154" s="30" t="s">
        <v>742</v>
      </c>
      <c r="C154" s="30" t="s">
        <v>804</v>
      </c>
      <c r="D154" s="30" t="s">
        <v>807</v>
      </c>
      <c r="E154" s="31">
        <v>8</v>
      </c>
      <c r="F154">
        <v>53</v>
      </c>
      <c r="G154">
        <v>1.675</v>
      </c>
    </row>
    <row r="155" spans="2:7">
      <c r="B155" s="30" t="s">
        <v>743</v>
      </c>
      <c r="C155" s="30" t="s">
        <v>804</v>
      </c>
      <c r="D155" s="30" t="s">
        <v>807</v>
      </c>
      <c r="E155" s="31">
        <v>9</v>
      </c>
      <c r="F155">
        <v>56.5</v>
      </c>
      <c r="G155">
        <v>1.9470000000000001</v>
      </c>
    </row>
    <row r="156" spans="2:7">
      <c r="B156" s="30" t="s">
        <v>742</v>
      </c>
      <c r="C156" s="30" t="s">
        <v>804</v>
      </c>
      <c r="D156" s="30" t="s">
        <v>807</v>
      </c>
      <c r="E156" s="31">
        <v>8</v>
      </c>
      <c r="F156">
        <v>54</v>
      </c>
      <c r="G156">
        <v>2.069</v>
      </c>
    </row>
    <row r="157" spans="2:7">
      <c r="B157" s="30" t="s">
        <v>742</v>
      </c>
      <c r="C157" s="30" t="s">
        <v>804</v>
      </c>
      <c r="D157" s="30" t="s">
        <v>807</v>
      </c>
      <c r="E157" s="31">
        <v>6</v>
      </c>
      <c r="F157">
        <v>52</v>
      </c>
      <c r="G157">
        <v>1.5720000000000001</v>
      </c>
    </row>
    <row r="158" spans="2:7">
      <c r="B158" s="30" t="s">
        <v>742</v>
      </c>
      <c r="C158" s="30" t="s">
        <v>804</v>
      </c>
      <c r="D158" s="30" t="s">
        <v>806</v>
      </c>
      <c r="E158" s="31">
        <v>6</v>
      </c>
      <c r="F158">
        <v>53</v>
      </c>
      <c r="G158">
        <v>1.3480000000000001</v>
      </c>
    </row>
    <row r="159" spans="2:7">
      <c r="B159" s="30" t="s">
        <v>743</v>
      </c>
      <c r="C159" s="30" t="s">
        <v>804</v>
      </c>
      <c r="D159" s="30" t="s">
        <v>805</v>
      </c>
      <c r="E159" s="31">
        <v>8</v>
      </c>
      <c r="F159">
        <v>61.5</v>
      </c>
      <c r="G159">
        <v>2.2879999999999998</v>
      </c>
    </row>
    <row r="160" spans="2:7">
      <c r="B160" s="30" t="s">
        <v>742</v>
      </c>
      <c r="C160" s="30" t="s">
        <v>804</v>
      </c>
      <c r="D160" s="30" t="s">
        <v>807</v>
      </c>
      <c r="E160" s="31">
        <v>9</v>
      </c>
      <c r="F160">
        <v>58.5</v>
      </c>
      <c r="G160">
        <v>1.7729999999999999</v>
      </c>
    </row>
    <row r="161" spans="2:7">
      <c r="B161" s="30" t="s">
        <v>743</v>
      </c>
      <c r="C161" s="30" t="s">
        <v>804</v>
      </c>
      <c r="D161" s="30" t="s">
        <v>807</v>
      </c>
      <c r="E161" s="31">
        <v>5</v>
      </c>
      <c r="F161">
        <v>52</v>
      </c>
      <c r="G161">
        <v>0.79100000000000004</v>
      </c>
    </row>
    <row r="162" spans="2:7">
      <c r="B162" s="30" t="s">
        <v>742</v>
      </c>
      <c r="C162" s="30" t="s">
        <v>804</v>
      </c>
      <c r="D162" s="30" t="s">
        <v>807</v>
      </c>
      <c r="E162" s="31">
        <v>7</v>
      </c>
      <c r="F162">
        <v>58</v>
      </c>
      <c r="G162">
        <v>1.905</v>
      </c>
    </row>
    <row r="163" spans="2:7">
      <c r="B163" s="30" t="s">
        <v>743</v>
      </c>
      <c r="C163" s="30" t="s">
        <v>804</v>
      </c>
      <c r="D163" s="30" t="s">
        <v>806</v>
      </c>
      <c r="E163" s="31">
        <v>9</v>
      </c>
      <c r="F163">
        <v>61</v>
      </c>
      <c r="G163">
        <v>2.4630000000000001</v>
      </c>
    </row>
    <row r="164" spans="2:7">
      <c r="B164" s="30" t="s">
        <v>742</v>
      </c>
      <c r="C164" s="30" t="s">
        <v>804</v>
      </c>
      <c r="D164" s="30" t="s">
        <v>805</v>
      </c>
      <c r="E164" s="31">
        <v>6</v>
      </c>
      <c r="F164">
        <v>51</v>
      </c>
      <c r="G164">
        <v>1.431</v>
      </c>
    </row>
    <row r="165" spans="2:7">
      <c r="B165" s="30" t="s">
        <v>743</v>
      </c>
      <c r="C165" s="30" t="s">
        <v>804</v>
      </c>
      <c r="D165" s="30" t="s">
        <v>807</v>
      </c>
      <c r="E165" s="31">
        <v>9</v>
      </c>
      <c r="F165">
        <v>62</v>
      </c>
      <c r="G165">
        <v>2.6309999999999998</v>
      </c>
    </row>
    <row r="166" spans="2:7">
      <c r="B166" s="30" t="s">
        <v>742</v>
      </c>
      <c r="C166" s="30" t="s">
        <v>804</v>
      </c>
      <c r="D166" s="30" t="s">
        <v>807</v>
      </c>
      <c r="E166" s="31">
        <v>9</v>
      </c>
      <c r="F166">
        <v>64.5</v>
      </c>
      <c r="G166">
        <v>3.1139999999999999</v>
      </c>
    </row>
    <row r="167" spans="2:7">
      <c r="B167" s="30" t="s">
        <v>742</v>
      </c>
      <c r="C167" s="30" t="s">
        <v>804</v>
      </c>
      <c r="D167" s="30" t="s">
        <v>807</v>
      </c>
      <c r="E167" s="31">
        <v>9</v>
      </c>
      <c r="F167">
        <v>58.5</v>
      </c>
      <c r="G167">
        <v>2.1349999999999998</v>
      </c>
    </row>
    <row r="168" spans="2:7">
      <c r="B168" s="30" t="s">
        <v>742</v>
      </c>
      <c r="C168" s="30" t="s">
        <v>804</v>
      </c>
      <c r="D168" s="30" t="s">
        <v>806</v>
      </c>
      <c r="E168" s="31">
        <v>6</v>
      </c>
      <c r="F168">
        <v>52.5</v>
      </c>
      <c r="G168">
        <v>1.5269999999999999</v>
      </c>
    </row>
    <row r="169" spans="2:7">
      <c r="B169" s="30" t="s">
        <v>743</v>
      </c>
      <c r="C169" s="30" t="s">
        <v>804</v>
      </c>
      <c r="D169" s="30" t="s">
        <v>807</v>
      </c>
      <c r="E169" s="31">
        <v>8</v>
      </c>
      <c r="F169">
        <v>58</v>
      </c>
      <c r="G169">
        <v>2.2930000000000001</v>
      </c>
    </row>
    <row r="170" spans="2:7">
      <c r="B170" s="30" t="s">
        <v>743</v>
      </c>
      <c r="C170" s="30" t="s">
        <v>804</v>
      </c>
      <c r="D170" s="30" t="s">
        <v>807</v>
      </c>
      <c r="E170" s="31">
        <v>9</v>
      </c>
      <c r="F170">
        <v>66</v>
      </c>
      <c r="G170">
        <v>3.0419999999999998</v>
      </c>
    </row>
    <row r="171" spans="2:7">
      <c r="B171" s="30" t="s">
        <v>742</v>
      </c>
      <c r="C171" s="30" t="s">
        <v>804</v>
      </c>
      <c r="D171" s="30" t="s">
        <v>806</v>
      </c>
      <c r="E171" s="31">
        <v>8</v>
      </c>
      <c r="F171">
        <v>63.5</v>
      </c>
      <c r="G171">
        <v>2.927</v>
      </c>
    </row>
    <row r="172" spans="2:7">
      <c r="B172" s="30" t="s">
        <v>743</v>
      </c>
      <c r="C172" s="30" t="s">
        <v>804</v>
      </c>
      <c r="D172" s="30" t="s">
        <v>806</v>
      </c>
      <c r="E172" s="31">
        <v>8</v>
      </c>
      <c r="F172">
        <v>64</v>
      </c>
      <c r="G172">
        <v>2.665</v>
      </c>
    </row>
    <row r="173" spans="2:7">
      <c r="B173" s="30" t="s">
        <v>742</v>
      </c>
      <c r="C173" s="30" t="s">
        <v>804</v>
      </c>
      <c r="D173" s="30" t="s">
        <v>806</v>
      </c>
      <c r="E173" s="31">
        <v>9</v>
      </c>
      <c r="F173">
        <v>58.5</v>
      </c>
      <c r="G173">
        <v>2.3010000000000002</v>
      </c>
    </row>
    <row r="174" spans="2:7">
      <c r="B174" s="30" t="s">
        <v>742</v>
      </c>
      <c r="C174" s="30" t="s">
        <v>804</v>
      </c>
      <c r="D174" s="30" t="s">
        <v>806</v>
      </c>
      <c r="E174" s="31">
        <v>9</v>
      </c>
      <c r="F174">
        <v>64</v>
      </c>
      <c r="G174">
        <v>2.46</v>
      </c>
    </row>
    <row r="175" spans="2:7">
      <c r="B175" s="30" t="s">
        <v>743</v>
      </c>
      <c r="C175" s="30" t="s">
        <v>804</v>
      </c>
      <c r="D175" s="30" t="s">
        <v>807</v>
      </c>
      <c r="E175" s="31">
        <v>9</v>
      </c>
      <c r="F175">
        <v>60.5</v>
      </c>
      <c r="G175">
        <v>2.5920000000000001</v>
      </c>
    </row>
    <row r="176" spans="2:7">
      <c r="B176" s="30" t="s">
        <v>743</v>
      </c>
      <c r="C176" s="30" t="s">
        <v>804</v>
      </c>
      <c r="D176" s="30" t="s">
        <v>806</v>
      </c>
      <c r="E176" s="31">
        <v>7</v>
      </c>
      <c r="F176">
        <v>55</v>
      </c>
      <c r="G176">
        <v>1.75</v>
      </c>
    </row>
    <row r="177" spans="2:7">
      <c r="B177" s="30" t="s">
        <v>742</v>
      </c>
      <c r="C177" s="30" t="s">
        <v>804</v>
      </c>
      <c r="D177" s="30" t="s">
        <v>807</v>
      </c>
      <c r="E177" s="31">
        <v>8</v>
      </c>
      <c r="F177">
        <v>53</v>
      </c>
      <c r="G177">
        <v>1.7589999999999999</v>
      </c>
    </row>
    <row r="178" spans="2:7">
      <c r="B178" s="30" t="s">
        <v>742</v>
      </c>
      <c r="C178" s="30" t="s">
        <v>804</v>
      </c>
      <c r="D178" s="30" t="s">
        <v>807</v>
      </c>
      <c r="E178" s="31">
        <v>6</v>
      </c>
      <c r="F178">
        <v>48</v>
      </c>
      <c r="G178">
        <v>1.536</v>
      </c>
    </row>
    <row r="179" spans="2:7">
      <c r="B179" s="30" t="s">
        <v>743</v>
      </c>
      <c r="C179" s="30" t="s">
        <v>804</v>
      </c>
      <c r="D179" s="30" t="s">
        <v>806</v>
      </c>
      <c r="E179" s="31">
        <v>9</v>
      </c>
      <c r="F179">
        <v>58.5</v>
      </c>
      <c r="G179">
        <v>2.2589999999999999</v>
      </c>
    </row>
    <row r="180" spans="2:7">
      <c r="B180" s="30" t="s">
        <v>743</v>
      </c>
      <c r="C180" s="30" t="s">
        <v>804</v>
      </c>
      <c r="D180" s="30" t="s">
        <v>807</v>
      </c>
      <c r="E180" s="31">
        <v>9</v>
      </c>
      <c r="F180">
        <v>64.5</v>
      </c>
      <c r="G180">
        <v>2.048</v>
      </c>
    </row>
    <row r="181" spans="2:7">
      <c r="B181" s="30" t="s">
        <v>742</v>
      </c>
      <c r="C181" s="30" t="s">
        <v>804</v>
      </c>
      <c r="D181" s="30" t="s">
        <v>805</v>
      </c>
      <c r="E181" s="31">
        <v>9</v>
      </c>
      <c r="F181">
        <v>60.5</v>
      </c>
      <c r="G181">
        <v>2.5710000000000002</v>
      </c>
    </row>
    <row r="182" spans="2:7">
      <c r="B182" s="30" t="s">
        <v>742</v>
      </c>
      <c r="C182" s="30" t="s">
        <v>804</v>
      </c>
      <c r="D182" s="30" t="s">
        <v>805</v>
      </c>
      <c r="E182" s="31">
        <v>7</v>
      </c>
      <c r="F182">
        <v>56</v>
      </c>
      <c r="G182">
        <v>2.0459999999999998</v>
      </c>
    </row>
    <row r="183" spans="2:7">
      <c r="B183" s="30" t="s">
        <v>743</v>
      </c>
      <c r="C183" s="30" t="s">
        <v>804</v>
      </c>
      <c r="D183" s="30" t="s">
        <v>807</v>
      </c>
      <c r="E183" s="31">
        <v>8</v>
      </c>
      <c r="F183">
        <v>58.5</v>
      </c>
      <c r="G183">
        <v>1.78</v>
      </c>
    </row>
    <row r="184" spans="2:7">
      <c r="B184" s="30" t="s">
        <v>743</v>
      </c>
      <c r="C184" s="30" t="s">
        <v>804</v>
      </c>
      <c r="D184" s="30" t="s">
        <v>807</v>
      </c>
      <c r="E184" s="31">
        <v>5</v>
      </c>
      <c r="F184">
        <v>54</v>
      </c>
      <c r="G184">
        <v>1.552</v>
      </c>
    </row>
    <row r="185" spans="2:7">
      <c r="B185" s="30" t="s">
        <v>743</v>
      </c>
      <c r="C185" s="30" t="s">
        <v>804</v>
      </c>
      <c r="D185" s="30" t="s">
        <v>806</v>
      </c>
      <c r="E185" s="31">
        <v>8</v>
      </c>
      <c r="F185">
        <v>58</v>
      </c>
      <c r="G185">
        <v>1.9530000000000001</v>
      </c>
    </row>
    <row r="186" spans="2:7">
      <c r="B186" s="30" t="s">
        <v>742</v>
      </c>
      <c r="C186" s="30" t="s">
        <v>804</v>
      </c>
      <c r="D186" s="30" t="s">
        <v>805</v>
      </c>
      <c r="E186" s="31">
        <v>9</v>
      </c>
      <c r="F186">
        <v>64.5</v>
      </c>
      <c r="G186">
        <v>2.8929999999999998</v>
      </c>
    </row>
    <row r="187" spans="2:7">
      <c r="B187" s="30" t="s">
        <v>742</v>
      </c>
      <c r="C187" s="30" t="s">
        <v>804</v>
      </c>
      <c r="D187" s="30" t="s">
        <v>805</v>
      </c>
      <c r="E187" s="31">
        <v>6</v>
      </c>
      <c r="F187">
        <v>50.5</v>
      </c>
      <c r="G187">
        <v>1.7130000000000001</v>
      </c>
    </row>
    <row r="188" spans="2:7">
      <c r="B188" s="30" t="s">
        <v>743</v>
      </c>
      <c r="C188" s="30" t="s">
        <v>804</v>
      </c>
      <c r="D188" s="30" t="s">
        <v>805</v>
      </c>
      <c r="E188" s="31">
        <v>9</v>
      </c>
      <c r="F188">
        <v>60</v>
      </c>
      <c r="G188">
        <v>2.851</v>
      </c>
    </row>
    <row r="189" spans="2:7">
      <c r="B189" s="30" t="s">
        <v>742</v>
      </c>
      <c r="C189" s="30" t="s">
        <v>804</v>
      </c>
      <c r="D189" s="30" t="s">
        <v>807</v>
      </c>
      <c r="E189" s="31">
        <v>6</v>
      </c>
      <c r="F189">
        <v>51.5</v>
      </c>
      <c r="G189">
        <v>1.6240000000000001</v>
      </c>
    </row>
    <row r="190" spans="2:7">
      <c r="B190" s="30" t="s">
        <v>742</v>
      </c>
      <c r="C190" s="30" t="s">
        <v>804</v>
      </c>
      <c r="D190" s="30" t="s">
        <v>807</v>
      </c>
      <c r="E190" s="31">
        <v>8</v>
      </c>
      <c r="F190">
        <v>59</v>
      </c>
      <c r="G190">
        <v>2.6309999999999998</v>
      </c>
    </row>
    <row r="191" spans="2:7">
      <c r="B191" s="30" t="s">
        <v>742</v>
      </c>
      <c r="C191" s="30" t="s">
        <v>804</v>
      </c>
      <c r="D191" s="30" t="s">
        <v>807</v>
      </c>
      <c r="E191" s="31">
        <v>5</v>
      </c>
      <c r="F191">
        <v>53</v>
      </c>
      <c r="G191">
        <v>1.819</v>
      </c>
    </row>
    <row r="192" spans="2:7">
      <c r="B192" s="30" t="s">
        <v>742</v>
      </c>
      <c r="C192" s="30" t="s">
        <v>804</v>
      </c>
      <c r="D192" s="30" t="s">
        <v>807</v>
      </c>
      <c r="E192" s="31">
        <v>7</v>
      </c>
      <c r="F192">
        <v>53</v>
      </c>
      <c r="G192">
        <v>1.6579999999999999</v>
      </c>
    </row>
    <row r="193" spans="2:7">
      <c r="B193" s="30" t="s">
        <v>742</v>
      </c>
      <c r="C193" s="30" t="s">
        <v>804</v>
      </c>
      <c r="D193" s="30" t="s">
        <v>807</v>
      </c>
      <c r="E193" s="31">
        <v>7</v>
      </c>
      <c r="F193">
        <v>53.5</v>
      </c>
      <c r="G193">
        <v>2.1579999999999999</v>
      </c>
    </row>
    <row r="194" spans="2:7">
      <c r="B194" s="30" t="s">
        <v>742</v>
      </c>
      <c r="C194" s="30" t="s">
        <v>804</v>
      </c>
      <c r="D194" s="30" t="s">
        <v>807</v>
      </c>
      <c r="E194" s="31">
        <v>4</v>
      </c>
      <c r="F194">
        <v>52</v>
      </c>
      <c r="G194">
        <v>1.7889999999999999</v>
      </c>
    </row>
    <row r="195" spans="2:7">
      <c r="B195" s="30" t="s">
        <v>743</v>
      </c>
      <c r="C195" s="30" t="s">
        <v>804</v>
      </c>
      <c r="D195" s="30" t="s">
        <v>806</v>
      </c>
      <c r="E195" s="31">
        <v>9</v>
      </c>
      <c r="F195">
        <v>64</v>
      </c>
      <c r="G195">
        <v>3.004</v>
      </c>
    </row>
    <row r="196" spans="2:7">
      <c r="B196" s="30" t="s">
        <v>742</v>
      </c>
      <c r="C196" s="30" t="s">
        <v>804</v>
      </c>
      <c r="D196" s="30" t="s">
        <v>805</v>
      </c>
      <c r="E196" s="31">
        <v>8</v>
      </c>
      <c r="F196">
        <v>63</v>
      </c>
      <c r="G196">
        <v>2.5030000000000001</v>
      </c>
    </row>
    <row r="197" spans="2:7">
      <c r="B197" s="30" t="s">
        <v>743</v>
      </c>
      <c r="C197" s="30" t="s">
        <v>804</v>
      </c>
      <c r="D197" s="30" t="s">
        <v>805</v>
      </c>
      <c r="E197" s="31">
        <v>9</v>
      </c>
      <c r="F197">
        <v>58</v>
      </c>
      <c r="G197">
        <v>1.9330000000000001</v>
      </c>
    </row>
    <row r="198" spans="2:7">
      <c r="B198" s="30" t="s">
        <v>743</v>
      </c>
      <c r="C198" s="30" t="s">
        <v>804</v>
      </c>
      <c r="D198" s="30" t="s">
        <v>807</v>
      </c>
      <c r="E198" s="31">
        <v>9</v>
      </c>
      <c r="F198">
        <v>58.5</v>
      </c>
      <c r="G198">
        <v>2.0910000000000002</v>
      </c>
    </row>
    <row r="199" spans="2:7">
      <c r="B199" s="30" t="s">
        <v>743</v>
      </c>
      <c r="C199" s="30" t="s">
        <v>804</v>
      </c>
      <c r="D199" s="30" t="s">
        <v>806</v>
      </c>
      <c r="E199" s="31">
        <v>9</v>
      </c>
      <c r="F199">
        <v>59.5</v>
      </c>
      <c r="G199">
        <v>2.3159999999999998</v>
      </c>
    </row>
    <row r="200" spans="2:7">
      <c r="B200" s="30" t="s">
        <v>743</v>
      </c>
      <c r="C200" s="30" t="s">
        <v>804</v>
      </c>
      <c r="D200" s="30" t="s">
        <v>807</v>
      </c>
      <c r="E200" s="31">
        <v>5</v>
      </c>
      <c r="F200">
        <v>51</v>
      </c>
      <c r="G200">
        <v>1.704</v>
      </c>
    </row>
    <row r="201" spans="2:7">
      <c r="B201" s="30" t="s">
        <v>743</v>
      </c>
      <c r="C201" s="30" t="s">
        <v>804</v>
      </c>
      <c r="D201" s="30" t="s">
        <v>806</v>
      </c>
      <c r="E201" s="31">
        <v>9</v>
      </c>
      <c r="F201">
        <v>57.5</v>
      </c>
      <c r="G201">
        <v>1.6060000000000001</v>
      </c>
    </row>
    <row r="202" spans="2:7">
      <c r="B202" s="30" t="s">
        <v>742</v>
      </c>
      <c r="C202" s="30" t="s">
        <v>804</v>
      </c>
      <c r="D202" s="30" t="s">
        <v>806</v>
      </c>
      <c r="E202" s="31">
        <v>7</v>
      </c>
      <c r="F202">
        <v>47</v>
      </c>
      <c r="G202">
        <v>1.165</v>
      </c>
    </row>
    <row r="203" spans="2:7">
      <c r="B203" s="30" t="s">
        <v>743</v>
      </c>
      <c r="C203" s="30" t="s">
        <v>804</v>
      </c>
      <c r="D203" s="30" t="s">
        <v>806</v>
      </c>
      <c r="E203" s="31">
        <v>6</v>
      </c>
      <c r="F203">
        <v>55.5</v>
      </c>
      <c r="G203">
        <v>2.1019999999999999</v>
      </c>
    </row>
    <row r="204" spans="2:7">
      <c r="B204" s="30" t="s">
        <v>743</v>
      </c>
      <c r="C204" s="30" t="s">
        <v>804</v>
      </c>
      <c r="D204" s="30" t="s">
        <v>807</v>
      </c>
      <c r="E204" s="31">
        <v>9</v>
      </c>
      <c r="F204">
        <v>57</v>
      </c>
      <c r="G204">
        <v>2.3199999999999998</v>
      </c>
    </row>
    <row r="205" spans="2:7">
      <c r="B205" s="30" t="s">
        <v>742</v>
      </c>
      <c r="C205" s="30" t="s">
        <v>804</v>
      </c>
      <c r="D205" s="30" t="s">
        <v>806</v>
      </c>
      <c r="E205" s="31">
        <v>9</v>
      </c>
      <c r="F205">
        <v>61</v>
      </c>
      <c r="G205">
        <v>2.23</v>
      </c>
    </row>
    <row r="206" spans="2:7">
      <c r="B206" s="30" t="s">
        <v>742</v>
      </c>
      <c r="C206" s="30" t="s">
        <v>804</v>
      </c>
      <c r="D206" s="30" t="s">
        <v>807</v>
      </c>
      <c r="E206" s="31">
        <v>9</v>
      </c>
      <c r="F206">
        <v>55.5</v>
      </c>
      <c r="G206">
        <v>1.716</v>
      </c>
    </row>
    <row r="207" spans="2:7">
      <c r="B207" s="30" t="s">
        <v>742</v>
      </c>
      <c r="C207" s="30" t="s">
        <v>804</v>
      </c>
      <c r="D207" s="30" t="s">
        <v>806</v>
      </c>
      <c r="E207" s="31">
        <v>7</v>
      </c>
      <c r="F207">
        <v>53.5</v>
      </c>
      <c r="G207">
        <v>1.79</v>
      </c>
    </row>
    <row r="208" spans="2:7">
      <c r="B208" s="30" t="s">
        <v>743</v>
      </c>
      <c r="C208" s="30" t="s">
        <v>804</v>
      </c>
      <c r="D208" s="30" t="s">
        <v>807</v>
      </c>
      <c r="E208" s="31">
        <v>5</v>
      </c>
      <c r="F208">
        <v>50</v>
      </c>
      <c r="G208">
        <v>1.1459999999999999</v>
      </c>
    </row>
    <row r="209" spans="2:7">
      <c r="B209" s="30" t="s">
        <v>743</v>
      </c>
      <c r="C209" s="30" t="s">
        <v>804</v>
      </c>
      <c r="D209" s="30" t="s">
        <v>806</v>
      </c>
      <c r="E209" s="31">
        <v>8</v>
      </c>
      <c r="F209">
        <v>61.5</v>
      </c>
      <c r="G209">
        <v>2.1869999999999998</v>
      </c>
    </row>
    <row r="210" spans="2:7">
      <c r="B210" s="30" t="s">
        <v>742</v>
      </c>
      <c r="C210" s="30" t="s">
        <v>804</v>
      </c>
      <c r="D210" s="30" t="s">
        <v>807</v>
      </c>
      <c r="E210" s="31">
        <v>9</v>
      </c>
      <c r="F210">
        <v>61.5</v>
      </c>
      <c r="G210">
        <v>2.7170000000000001</v>
      </c>
    </row>
    <row r="211" spans="2:7">
      <c r="B211" s="30" t="s">
        <v>742</v>
      </c>
      <c r="C211" s="30" t="s">
        <v>804</v>
      </c>
      <c r="D211" s="30" t="s">
        <v>807</v>
      </c>
      <c r="E211" s="31">
        <v>7</v>
      </c>
      <c r="F211">
        <v>55</v>
      </c>
      <c r="G211">
        <v>1.796</v>
      </c>
    </row>
    <row r="212" spans="2:7">
      <c r="B212" s="30" t="s">
        <v>742</v>
      </c>
      <c r="C212" s="30" t="s">
        <v>808</v>
      </c>
      <c r="D212" s="30" t="s">
        <v>807</v>
      </c>
      <c r="E212" s="31">
        <v>9</v>
      </c>
      <c r="F212">
        <v>58</v>
      </c>
      <c r="G212">
        <v>1.9530000000000001</v>
      </c>
    </row>
    <row r="213" spans="2:7">
      <c r="B213" s="30" t="s">
        <v>743</v>
      </c>
      <c r="C213" s="30" t="s">
        <v>804</v>
      </c>
      <c r="D213" s="30" t="s">
        <v>807</v>
      </c>
      <c r="E213" s="31">
        <v>8</v>
      </c>
      <c r="F213">
        <v>56.5</v>
      </c>
      <c r="G213">
        <v>1.335</v>
      </c>
    </row>
    <row r="214" spans="2:7">
      <c r="B214" s="30" t="s">
        <v>742</v>
      </c>
      <c r="C214" s="30" t="s">
        <v>804</v>
      </c>
      <c r="D214" s="30" t="s">
        <v>807</v>
      </c>
      <c r="E214" s="31">
        <v>9</v>
      </c>
      <c r="F214">
        <v>57</v>
      </c>
      <c r="G214">
        <v>2.1190000000000002</v>
      </c>
    </row>
    <row r="215" spans="2:7">
      <c r="B215" s="30" t="s">
        <v>742</v>
      </c>
      <c r="C215" s="30" t="s">
        <v>804</v>
      </c>
      <c r="D215" s="30" t="s">
        <v>806</v>
      </c>
      <c r="E215" s="31">
        <v>6</v>
      </c>
      <c r="F215">
        <v>52</v>
      </c>
      <c r="G215">
        <v>1.6659999999999999</v>
      </c>
    </row>
    <row r="216" spans="2:7">
      <c r="B216" s="30" t="s">
        <v>742</v>
      </c>
      <c r="C216" s="30" t="s">
        <v>804</v>
      </c>
      <c r="D216" s="30" t="s">
        <v>806</v>
      </c>
      <c r="E216" s="31">
        <v>6</v>
      </c>
      <c r="F216">
        <v>52.5</v>
      </c>
      <c r="G216">
        <v>1.8260000000000001</v>
      </c>
    </row>
    <row r="217" spans="2:7">
      <c r="B217" s="30" t="s">
        <v>743</v>
      </c>
      <c r="C217" s="30" t="s">
        <v>804</v>
      </c>
      <c r="D217" s="30" t="s">
        <v>807</v>
      </c>
      <c r="E217" s="31">
        <v>8</v>
      </c>
      <c r="F217">
        <v>62.5</v>
      </c>
      <c r="G217">
        <v>2.7090000000000001</v>
      </c>
    </row>
    <row r="218" spans="2:7">
      <c r="B218" s="30" t="s">
        <v>742</v>
      </c>
      <c r="C218" s="30" t="s">
        <v>804</v>
      </c>
      <c r="D218" s="30" t="s">
        <v>805</v>
      </c>
      <c r="E218" s="31">
        <v>9</v>
      </c>
      <c r="F218">
        <v>65</v>
      </c>
      <c r="G218">
        <v>2.871</v>
      </c>
    </row>
    <row r="219" spans="2:7">
      <c r="B219" s="30" t="s">
        <v>743</v>
      </c>
      <c r="C219" s="30" t="s">
        <v>804</v>
      </c>
      <c r="D219" s="30" t="s">
        <v>807</v>
      </c>
      <c r="E219" s="31">
        <v>5</v>
      </c>
      <c r="F219">
        <v>50</v>
      </c>
      <c r="G219">
        <v>1.0920000000000001</v>
      </c>
    </row>
    <row r="220" spans="2:7">
      <c r="B220" s="30" t="s">
        <v>742</v>
      </c>
      <c r="C220" s="30" t="s">
        <v>804</v>
      </c>
      <c r="D220" s="30" t="s">
        <v>807</v>
      </c>
      <c r="E220" s="31">
        <v>6</v>
      </c>
      <c r="F220">
        <v>57.5</v>
      </c>
      <c r="G220">
        <v>2.262</v>
      </c>
    </row>
    <row r="221" spans="2:7">
      <c r="B221" s="30" t="s">
        <v>742</v>
      </c>
      <c r="C221" s="30" t="s">
        <v>804</v>
      </c>
      <c r="D221" s="30" t="s">
        <v>805</v>
      </c>
      <c r="E221" s="31">
        <v>6</v>
      </c>
      <c r="F221">
        <v>56.5</v>
      </c>
      <c r="G221">
        <v>2.1040000000000001</v>
      </c>
    </row>
    <row r="222" spans="2:7">
      <c r="B222" s="30" t="s">
        <v>743</v>
      </c>
      <c r="C222" s="30" t="s">
        <v>804</v>
      </c>
      <c r="D222" s="30" t="s">
        <v>807</v>
      </c>
      <c r="E222" s="31">
        <v>9</v>
      </c>
      <c r="F222">
        <v>57.5</v>
      </c>
      <c r="G222">
        <v>2.1659999999999999</v>
      </c>
    </row>
    <row r="223" spans="2:7">
      <c r="B223" s="30" t="s">
        <v>743</v>
      </c>
      <c r="C223" s="30" t="s">
        <v>804</v>
      </c>
      <c r="D223" s="30" t="s">
        <v>805</v>
      </c>
      <c r="E223" s="31">
        <v>7</v>
      </c>
      <c r="F223">
        <v>54</v>
      </c>
      <c r="G223">
        <v>1.69</v>
      </c>
    </row>
    <row r="224" spans="2:7">
      <c r="B224" s="30" t="s">
        <v>742</v>
      </c>
      <c r="C224" s="30" t="s">
        <v>804</v>
      </c>
      <c r="D224" s="30" t="s">
        <v>805</v>
      </c>
      <c r="E224" s="31">
        <v>9</v>
      </c>
      <c r="F224">
        <v>59.5</v>
      </c>
      <c r="G224">
        <v>2.9729999999999999</v>
      </c>
    </row>
    <row r="225" spans="2:7">
      <c r="B225" s="30" t="s">
        <v>743</v>
      </c>
      <c r="C225" s="30" t="s">
        <v>804</v>
      </c>
      <c r="D225" s="30" t="s">
        <v>806</v>
      </c>
      <c r="E225" s="31">
        <v>8</v>
      </c>
      <c r="F225">
        <v>59.5</v>
      </c>
      <c r="G225">
        <v>2.145</v>
      </c>
    </row>
    <row r="226" spans="2:7">
      <c r="B226" s="30" t="s">
        <v>742</v>
      </c>
      <c r="C226" s="30" t="s">
        <v>804</v>
      </c>
      <c r="D226" s="30" t="s">
        <v>807</v>
      </c>
      <c r="E226" s="31">
        <v>5</v>
      </c>
      <c r="F226">
        <v>58</v>
      </c>
      <c r="G226">
        <v>1.9710000000000001</v>
      </c>
    </row>
    <row r="227" spans="2:7">
      <c r="B227" s="30" t="s">
        <v>743</v>
      </c>
      <c r="C227" s="30" t="s">
        <v>804</v>
      </c>
      <c r="D227" s="30" t="s">
        <v>807</v>
      </c>
      <c r="E227" s="31">
        <v>7</v>
      </c>
      <c r="F227">
        <v>57</v>
      </c>
      <c r="G227">
        <v>2.0950000000000002</v>
      </c>
    </row>
    <row r="228" spans="2:7">
      <c r="B228" s="30" t="s">
        <v>743</v>
      </c>
      <c r="C228" s="30" t="s">
        <v>804</v>
      </c>
      <c r="D228" s="30" t="s">
        <v>807</v>
      </c>
      <c r="E228" s="31">
        <v>6</v>
      </c>
      <c r="F228">
        <v>55</v>
      </c>
      <c r="G228">
        <v>1.6970000000000001</v>
      </c>
    </row>
    <row r="229" spans="2:7">
      <c r="B229" s="30" t="s">
        <v>743</v>
      </c>
      <c r="C229" s="30" t="s">
        <v>804</v>
      </c>
      <c r="D229" s="30" t="s">
        <v>805</v>
      </c>
      <c r="E229" s="31">
        <v>9</v>
      </c>
      <c r="F229">
        <v>60</v>
      </c>
      <c r="G229">
        <v>2.4550000000000001</v>
      </c>
    </row>
    <row r="230" spans="2:7">
      <c r="B230" s="30" t="s">
        <v>742</v>
      </c>
      <c r="C230" s="30" t="s">
        <v>804</v>
      </c>
      <c r="D230" s="30" t="s">
        <v>806</v>
      </c>
      <c r="E230" s="31">
        <v>7</v>
      </c>
      <c r="F230">
        <v>56.5</v>
      </c>
      <c r="G230">
        <v>1.92</v>
      </c>
    </row>
    <row r="231" spans="2:7">
      <c r="B231" s="30" t="s">
        <v>742</v>
      </c>
      <c r="C231" s="30" t="s">
        <v>804</v>
      </c>
      <c r="D231" s="30" t="s">
        <v>807</v>
      </c>
      <c r="E231" s="31">
        <v>9</v>
      </c>
      <c r="F231">
        <v>60</v>
      </c>
      <c r="G231">
        <v>2.1640000000000001</v>
      </c>
    </row>
    <row r="232" spans="2:7">
      <c r="B232" s="30" t="s">
        <v>743</v>
      </c>
      <c r="C232" s="30" t="s">
        <v>804</v>
      </c>
      <c r="D232" s="30" t="s">
        <v>807</v>
      </c>
      <c r="E232" s="31">
        <v>9</v>
      </c>
      <c r="F232">
        <v>59</v>
      </c>
      <c r="G232">
        <v>2.13</v>
      </c>
    </row>
    <row r="233" spans="2:7">
      <c r="B233" s="30" t="s">
        <v>743</v>
      </c>
      <c r="C233" s="30" t="s">
        <v>804</v>
      </c>
      <c r="D233" s="30" t="s">
        <v>805</v>
      </c>
      <c r="E233" s="31">
        <v>8</v>
      </c>
      <c r="F233">
        <v>63</v>
      </c>
      <c r="G233">
        <v>2.9929999999999999</v>
      </c>
    </row>
    <row r="234" spans="2:7">
      <c r="B234" s="30" t="s">
        <v>743</v>
      </c>
      <c r="C234" s="30" t="s">
        <v>804</v>
      </c>
      <c r="D234" s="30" t="s">
        <v>807</v>
      </c>
      <c r="E234" s="31">
        <v>9</v>
      </c>
      <c r="F234">
        <v>59</v>
      </c>
      <c r="G234">
        <v>2.5289999999999999</v>
      </c>
    </row>
    <row r="235" spans="2:7">
      <c r="B235" s="30" t="s">
        <v>743</v>
      </c>
      <c r="C235" s="30" t="s">
        <v>804</v>
      </c>
      <c r="D235" s="30" t="s">
        <v>807</v>
      </c>
      <c r="E235" s="31">
        <v>7</v>
      </c>
      <c r="F235">
        <v>53</v>
      </c>
      <c r="G235">
        <v>1.726</v>
      </c>
    </row>
    <row r="236" spans="2:7">
      <c r="B236" s="30" t="s">
        <v>743</v>
      </c>
      <c r="C236" s="30" t="s">
        <v>804</v>
      </c>
      <c r="D236" s="30" t="s">
        <v>806</v>
      </c>
      <c r="E236" s="31">
        <v>9</v>
      </c>
      <c r="F236">
        <v>61.5</v>
      </c>
      <c r="G236">
        <v>2.4420000000000002</v>
      </c>
    </row>
    <row r="237" spans="2:7">
      <c r="B237" s="30" t="s">
        <v>743</v>
      </c>
      <c r="C237" s="30" t="s">
        <v>804</v>
      </c>
      <c r="D237" s="30" t="s">
        <v>807</v>
      </c>
      <c r="E237" s="31">
        <v>4</v>
      </c>
      <c r="F237">
        <v>48</v>
      </c>
      <c r="G237">
        <v>1.1020000000000001</v>
      </c>
    </row>
    <row r="238" spans="2:7">
      <c r="B238" s="30" t="s">
        <v>743</v>
      </c>
      <c r="C238" s="30" t="s">
        <v>804</v>
      </c>
      <c r="D238" s="30" t="s">
        <v>805</v>
      </c>
      <c r="E238" s="31">
        <v>9</v>
      </c>
      <c r="F238">
        <v>63</v>
      </c>
      <c r="G238">
        <v>2.056</v>
      </c>
    </row>
    <row r="239" spans="2:7">
      <c r="B239" s="30" t="s">
        <v>742</v>
      </c>
      <c r="C239" s="30" t="s">
        <v>804</v>
      </c>
      <c r="D239" s="30" t="s">
        <v>806</v>
      </c>
      <c r="E239" s="31">
        <v>5</v>
      </c>
      <c r="F239">
        <v>55.5</v>
      </c>
      <c r="G239">
        <v>1.8080000000000001</v>
      </c>
    </row>
    <row r="240" spans="2:7">
      <c r="B240" s="30" t="s">
        <v>743</v>
      </c>
      <c r="C240" s="30" t="s">
        <v>804</v>
      </c>
      <c r="D240" s="30" t="s">
        <v>806</v>
      </c>
      <c r="E240" s="31">
        <v>8</v>
      </c>
      <c r="F240">
        <v>64.5</v>
      </c>
      <c r="G240">
        <v>2.3050000000000002</v>
      </c>
    </row>
    <row r="241" spans="2:7">
      <c r="B241" s="30" t="s">
        <v>743</v>
      </c>
      <c r="C241" s="30" t="s">
        <v>804</v>
      </c>
      <c r="D241" s="30" t="s">
        <v>806</v>
      </c>
      <c r="E241" s="31">
        <v>9</v>
      </c>
      <c r="F241">
        <v>59</v>
      </c>
      <c r="G241">
        <v>1.9690000000000001</v>
      </c>
    </row>
    <row r="242" spans="2:7">
      <c r="B242" s="30" t="s">
        <v>743</v>
      </c>
      <c r="C242" s="30" t="s">
        <v>804</v>
      </c>
      <c r="D242" s="30" t="s">
        <v>806</v>
      </c>
      <c r="E242" s="31">
        <v>8</v>
      </c>
      <c r="F242">
        <v>58.5</v>
      </c>
      <c r="G242">
        <v>1.556</v>
      </c>
    </row>
    <row r="243" spans="2:7">
      <c r="B243" s="30" t="s">
        <v>743</v>
      </c>
      <c r="C243" s="30" t="s">
        <v>804</v>
      </c>
      <c r="D243" s="30" t="s">
        <v>807</v>
      </c>
      <c r="E243" s="31">
        <v>3</v>
      </c>
      <c r="F243">
        <v>46</v>
      </c>
      <c r="G243">
        <v>1.0720000000000001</v>
      </c>
    </row>
    <row r="244" spans="2:7">
      <c r="B244" s="30" t="s">
        <v>742</v>
      </c>
      <c r="C244" s="30" t="s">
        <v>804</v>
      </c>
      <c r="D244" s="30" t="s">
        <v>806</v>
      </c>
      <c r="E244" s="31">
        <v>9</v>
      </c>
      <c r="F244">
        <v>62</v>
      </c>
      <c r="G244">
        <v>2.0419999999999998</v>
      </c>
    </row>
    <row r="245" spans="2:7">
      <c r="B245" s="30" t="s">
        <v>743</v>
      </c>
      <c r="C245" s="30" t="s">
        <v>804</v>
      </c>
      <c r="D245" s="30" t="s">
        <v>806</v>
      </c>
      <c r="E245" s="31">
        <v>8</v>
      </c>
      <c r="F245">
        <v>53</v>
      </c>
      <c r="G245">
        <v>1.512</v>
      </c>
    </row>
    <row r="246" spans="2:7">
      <c r="B246" s="30" t="s">
        <v>742</v>
      </c>
      <c r="C246" s="30" t="s">
        <v>804</v>
      </c>
      <c r="D246" s="30" t="s">
        <v>807</v>
      </c>
      <c r="E246" s="31">
        <v>6</v>
      </c>
      <c r="F246">
        <v>49.5</v>
      </c>
      <c r="G246">
        <v>1.423</v>
      </c>
    </row>
    <row r="247" spans="2:7">
      <c r="B247" s="30" t="s">
        <v>742</v>
      </c>
      <c r="C247" s="30" t="s">
        <v>804</v>
      </c>
      <c r="D247" s="30" t="s">
        <v>807</v>
      </c>
      <c r="E247" s="31">
        <v>9</v>
      </c>
      <c r="F247">
        <v>68</v>
      </c>
      <c r="G247">
        <v>3.681</v>
      </c>
    </row>
    <row r="248" spans="2:7">
      <c r="B248" s="30" t="s">
        <v>742</v>
      </c>
      <c r="C248" s="30" t="s">
        <v>804</v>
      </c>
      <c r="D248" s="30" t="s">
        <v>807</v>
      </c>
      <c r="E248" s="31">
        <v>8</v>
      </c>
      <c r="F248">
        <v>59.5</v>
      </c>
      <c r="G248">
        <v>1.9910000000000001</v>
      </c>
    </row>
    <row r="249" spans="2:7">
      <c r="B249" s="30" t="s">
        <v>742</v>
      </c>
      <c r="C249" s="30" t="s">
        <v>804</v>
      </c>
      <c r="D249" s="30" t="s">
        <v>807</v>
      </c>
      <c r="E249" s="31">
        <v>8</v>
      </c>
      <c r="F249">
        <v>55.5</v>
      </c>
      <c r="G249">
        <v>1.897</v>
      </c>
    </row>
    <row r="250" spans="2:7">
      <c r="B250" s="30" t="s">
        <v>743</v>
      </c>
      <c r="C250" s="30" t="s">
        <v>804</v>
      </c>
      <c r="D250" s="30" t="s">
        <v>807</v>
      </c>
      <c r="E250" s="31">
        <v>7</v>
      </c>
      <c r="F250">
        <v>55</v>
      </c>
      <c r="G250">
        <v>1.37</v>
      </c>
    </row>
    <row r="251" spans="2:7">
      <c r="B251" s="30" t="s">
        <v>743</v>
      </c>
      <c r="C251" s="30" t="s">
        <v>804</v>
      </c>
      <c r="D251" s="30" t="s">
        <v>805</v>
      </c>
      <c r="E251" s="31">
        <v>6</v>
      </c>
      <c r="F251">
        <v>51.5</v>
      </c>
      <c r="G251">
        <v>1.3380000000000001</v>
      </c>
    </row>
    <row r="252" spans="2:7">
      <c r="B252" s="30" t="s">
        <v>742</v>
      </c>
      <c r="C252" s="30" t="s">
        <v>804</v>
      </c>
      <c r="D252" s="30" t="s">
        <v>807</v>
      </c>
      <c r="E252" s="31">
        <v>8</v>
      </c>
      <c r="F252">
        <v>56</v>
      </c>
      <c r="G252">
        <v>2.016</v>
      </c>
    </row>
    <row r="253" spans="2:7">
      <c r="B253" s="30" t="s">
        <v>743</v>
      </c>
      <c r="C253" s="30" t="s">
        <v>804</v>
      </c>
      <c r="D253" s="30" t="s">
        <v>805</v>
      </c>
      <c r="E253" s="31">
        <v>9</v>
      </c>
      <c r="F253">
        <v>63</v>
      </c>
      <c r="G253">
        <v>2.6389999999999998</v>
      </c>
    </row>
    <row r="254" spans="2:7">
      <c r="B254" s="30" t="s">
        <v>743</v>
      </c>
      <c r="C254" s="30" t="s">
        <v>804</v>
      </c>
      <c r="D254" s="30" t="s">
        <v>807</v>
      </c>
      <c r="E254" s="31">
        <v>4</v>
      </c>
      <c r="F254">
        <v>48</v>
      </c>
      <c r="G254">
        <v>1.389</v>
      </c>
    </row>
    <row r="255" spans="2:7">
      <c r="B255" s="30" t="s">
        <v>742</v>
      </c>
      <c r="C255" s="30" t="s">
        <v>804</v>
      </c>
      <c r="D255" s="30" t="s">
        <v>806</v>
      </c>
      <c r="E255" s="31">
        <v>7</v>
      </c>
      <c r="F255">
        <v>56.5</v>
      </c>
      <c r="G255">
        <v>1.6120000000000001</v>
      </c>
    </row>
    <row r="256" spans="2:7">
      <c r="B256" s="30" t="s">
        <v>743</v>
      </c>
      <c r="C256" s="30" t="s">
        <v>804</v>
      </c>
      <c r="D256" s="30" t="s">
        <v>806</v>
      </c>
      <c r="E256" s="31">
        <v>8</v>
      </c>
      <c r="F256">
        <v>59</v>
      </c>
      <c r="G256">
        <v>2.1349999999999998</v>
      </c>
    </row>
    <row r="257" spans="2:7">
      <c r="B257" s="30" t="s">
        <v>742</v>
      </c>
      <c r="C257" s="30" t="s">
        <v>804</v>
      </c>
      <c r="D257" s="30" t="s">
        <v>805</v>
      </c>
      <c r="E257" s="31">
        <v>8</v>
      </c>
      <c r="F257">
        <v>60.5</v>
      </c>
      <c r="G257">
        <v>2.681</v>
      </c>
    </row>
    <row r="258" spans="2:7">
      <c r="B258" s="30" t="s">
        <v>743</v>
      </c>
      <c r="C258" s="30" t="s">
        <v>804</v>
      </c>
      <c r="D258" s="30" t="s">
        <v>805</v>
      </c>
      <c r="E258" s="31">
        <v>9</v>
      </c>
      <c r="F258">
        <v>65</v>
      </c>
      <c r="G258">
        <v>3.2229999999999999</v>
      </c>
    </row>
    <row r="259" spans="2:7">
      <c r="B259" s="30" t="s">
        <v>743</v>
      </c>
      <c r="C259" s="30" t="s">
        <v>804</v>
      </c>
      <c r="D259" s="30" t="s">
        <v>807</v>
      </c>
      <c r="E259" s="31">
        <v>6</v>
      </c>
      <c r="F259">
        <v>55</v>
      </c>
      <c r="G259">
        <v>1.796</v>
      </c>
    </row>
    <row r="260" spans="2:7">
      <c r="B260" s="30" t="s">
        <v>742</v>
      </c>
      <c r="C260" s="30" t="s">
        <v>804</v>
      </c>
      <c r="D260" s="30" t="s">
        <v>806</v>
      </c>
      <c r="E260" s="31">
        <v>8</v>
      </c>
      <c r="F260">
        <v>55</v>
      </c>
      <c r="G260">
        <v>2.0099999999999998</v>
      </c>
    </row>
    <row r="261" spans="2:7">
      <c r="B261" s="30" t="s">
        <v>743</v>
      </c>
      <c r="C261" s="30" t="s">
        <v>804</v>
      </c>
      <c r="D261" s="30" t="s">
        <v>805</v>
      </c>
      <c r="E261" s="31">
        <v>6</v>
      </c>
      <c r="F261">
        <v>51</v>
      </c>
      <c r="G261">
        <v>1.5229999999999999</v>
      </c>
    </row>
    <row r="262" spans="2:7">
      <c r="B262" s="30" t="s">
        <v>742</v>
      </c>
      <c r="C262" s="30" t="s">
        <v>804</v>
      </c>
      <c r="D262" s="30" t="s">
        <v>807</v>
      </c>
      <c r="E262" s="31">
        <v>8</v>
      </c>
      <c r="F262">
        <v>52.5</v>
      </c>
      <c r="G262">
        <v>1.744</v>
      </c>
    </row>
    <row r="263" spans="2:7">
      <c r="B263" s="30" t="s">
        <v>743</v>
      </c>
      <c r="C263" s="30" t="s">
        <v>804</v>
      </c>
      <c r="D263" s="30" t="s">
        <v>807</v>
      </c>
      <c r="E263" s="31">
        <v>9</v>
      </c>
      <c r="F263">
        <v>64</v>
      </c>
      <c r="G263">
        <v>2.4849999999999999</v>
      </c>
    </row>
    <row r="264" spans="2:7">
      <c r="B264" s="30" t="s">
        <v>743</v>
      </c>
      <c r="C264" s="30" t="s">
        <v>804</v>
      </c>
      <c r="D264" s="30" t="s">
        <v>807</v>
      </c>
      <c r="E264" s="31">
        <v>8</v>
      </c>
      <c r="F264">
        <v>59</v>
      </c>
      <c r="G264">
        <v>2.335</v>
      </c>
    </row>
    <row r="265" spans="2:7">
      <c r="B265" s="30" t="s">
        <v>743</v>
      </c>
      <c r="C265" s="30" t="s">
        <v>804</v>
      </c>
      <c r="D265" s="30" t="s">
        <v>807</v>
      </c>
      <c r="E265" s="31">
        <v>7</v>
      </c>
      <c r="F265">
        <v>53.5</v>
      </c>
      <c r="G265">
        <v>1.415</v>
      </c>
    </row>
    <row r="266" spans="2:7">
      <c r="B266" s="30" t="s">
        <v>742</v>
      </c>
      <c r="C266" s="30" t="s">
        <v>804</v>
      </c>
      <c r="D266" s="30" t="s">
        <v>807</v>
      </c>
      <c r="E266" s="31">
        <v>9</v>
      </c>
      <c r="F266">
        <v>60.5</v>
      </c>
      <c r="G266">
        <v>2.0760000000000001</v>
      </c>
    </row>
    <row r="267" spans="2:7">
      <c r="B267" s="30" t="s">
        <v>742</v>
      </c>
      <c r="C267" s="30" t="s">
        <v>804</v>
      </c>
      <c r="D267" s="30" t="s">
        <v>807</v>
      </c>
      <c r="E267" s="31">
        <v>8</v>
      </c>
      <c r="F267">
        <v>59.5</v>
      </c>
      <c r="G267">
        <v>2.4350000000000001</v>
      </c>
    </row>
    <row r="268" spans="2:7">
      <c r="B268" s="30" t="s">
        <v>743</v>
      </c>
      <c r="C268" s="30" t="s">
        <v>804</v>
      </c>
      <c r="D268" s="30" t="s">
        <v>807</v>
      </c>
      <c r="E268" s="31">
        <v>7</v>
      </c>
      <c r="F268">
        <v>56.5</v>
      </c>
      <c r="G268">
        <v>1.728</v>
      </c>
    </row>
    <row r="269" spans="2:7">
      <c r="B269" s="30" t="s">
        <v>743</v>
      </c>
      <c r="C269" s="30" t="s">
        <v>804</v>
      </c>
      <c r="D269" s="30" t="s">
        <v>806</v>
      </c>
      <c r="E269" s="31">
        <v>9</v>
      </c>
      <c r="F269">
        <v>63</v>
      </c>
      <c r="G269">
        <v>2.85</v>
      </c>
    </row>
    <row r="270" spans="2:7">
      <c r="B270" s="30" t="s">
        <v>743</v>
      </c>
      <c r="C270" s="30" t="s">
        <v>804</v>
      </c>
      <c r="D270" s="30" t="s">
        <v>807</v>
      </c>
      <c r="E270" s="31">
        <v>8</v>
      </c>
      <c r="F270">
        <v>56.5</v>
      </c>
      <c r="G270">
        <v>1.8440000000000001</v>
      </c>
    </row>
    <row r="271" spans="2:7">
      <c r="B271" s="30" t="s">
        <v>743</v>
      </c>
      <c r="C271" s="30" t="s">
        <v>804</v>
      </c>
      <c r="D271" s="30" t="s">
        <v>807</v>
      </c>
      <c r="E271" s="31">
        <v>9</v>
      </c>
      <c r="F271">
        <v>61.5</v>
      </c>
      <c r="G271">
        <v>1.754</v>
      </c>
    </row>
    <row r="272" spans="2:7">
      <c r="B272" s="30" t="s">
        <v>743</v>
      </c>
      <c r="C272" s="30" t="s">
        <v>804</v>
      </c>
      <c r="D272" s="30" t="s">
        <v>807</v>
      </c>
      <c r="E272" s="31">
        <v>6</v>
      </c>
      <c r="F272">
        <v>52</v>
      </c>
      <c r="G272">
        <v>1.343</v>
      </c>
    </row>
    <row r="273" spans="2:7">
      <c r="B273" s="30" t="s">
        <v>742</v>
      </c>
      <c r="C273" s="30" t="s">
        <v>804</v>
      </c>
      <c r="D273" s="30" t="s">
        <v>806</v>
      </c>
      <c r="E273" s="31">
        <v>8</v>
      </c>
      <c r="F273">
        <v>57</v>
      </c>
      <c r="G273">
        <v>2.3029999999999999</v>
      </c>
    </row>
    <row r="274" spans="2:7">
      <c r="B274" s="30" t="s">
        <v>742</v>
      </c>
      <c r="C274" s="30" t="s">
        <v>804</v>
      </c>
      <c r="D274" s="30" t="s">
        <v>807</v>
      </c>
      <c r="E274" s="31">
        <v>9</v>
      </c>
      <c r="F274">
        <v>63.5</v>
      </c>
      <c r="G274">
        <v>2.246</v>
      </c>
    </row>
    <row r="275" spans="2:7">
      <c r="B275" s="30" t="s">
        <v>743</v>
      </c>
      <c r="C275" s="30" t="s">
        <v>804</v>
      </c>
      <c r="D275" s="30" t="s">
        <v>807</v>
      </c>
      <c r="E275" s="31">
        <v>8</v>
      </c>
      <c r="F275">
        <v>63</v>
      </c>
      <c r="G275">
        <v>2.476</v>
      </c>
    </row>
    <row r="276" spans="2:7">
      <c r="B276" s="30" t="s">
        <v>742</v>
      </c>
      <c r="C276" s="30" t="s">
        <v>804</v>
      </c>
      <c r="D276" s="30" t="s">
        <v>807</v>
      </c>
      <c r="E276" s="31">
        <v>9</v>
      </c>
      <c r="F276">
        <v>65</v>
      </c>
      <c r="G276">
        <v>3.2389999999999999</v>
      </c>
    </row>
    <row r="277" spans="2:7">
      <c r="B277" s="30" t="s">
        <v>742</v>
      </c>
      <c r="C277" s="30" t="s">
        <v>804</v>
      </c>
      <c r="D277" s="30" t="s">
        <v>807</v>
      </c>
      <c r="E277" s="31">
        <v>9</v>
      </c>
      <c r="F277">
        <v>61.5</v>
      </c>
      <c r="G277">
        <v>2.4569999999999999</v>
      </c>
    </row>
    <row r="278" spans="2:7">
      <c r="B278" s="30" t="s">
        <v>743</v>
      </c>
      <c r="C278" s="30" t="s">
        <v>804</v>
      </c>
      <c r="D278" s="30" t="s">
        <v>807</v>
      </c>
      <c r="E278" s="31">
        <v>8</v>
      </c>
      <c r="F278">
        <v>62</v>
      </c>
      <c r="G278">
        <v>2.3820000000000001</v>
      </c>
    </row>
    <row r="279" spans="2:7">
      <c r="B279" s="30" t="s">
        <v>743</v>
      </c>
      <c r="C279" s="30" t="s">
        <v>804</v>
      </c>
      <c r="D279" s="30" t="s">
        <v>807</v>
      </c>
      <c r="E279" s="31">
        <v>7</v>
      </c>
      <c r="F279">
        <v>55</v>
      </c>
      <c r="G279">
        <v>1.64</v>
      </c>
    </row>
    <row r="280" spans="2:7">
      <c r="B280" s="30" t="s">
        <v>743</v>
      </c>
      <c r="C280" s="30" t="s">
        <v>804</v>
      </c>
      <c r="D280" s="30" t="s">
        <v>807</v>
      </c>
      <c r="E280" s="31">
        <v>5</v>
      </c>
      <c r="F280">
        <v>51</v>
      </c>
      <c r="G280">
        <v>1.589</v>
      </c>
    </row>
    <row r="281" spans="2:7">
      <c r="B281" s="30" t="s">
        <v>742</v>
      </c>
      <c r="C281" s="30" t="s">
        <v>804</v>
      </c>
      <c r="D281" s="30" t="s">
        <v>806</v>
      </c>
      <c r="E281" s="31">
        <v>7</v>
      </c>
      <c r="F281">
        <v>54</v>
      </c>
      <c r="G281">
        <v>2.056</v>
      </c>
    </row>
    <row r="282" spans="2:7">
      <c r="B282" s="30" t="s">
        <v>742</v>
      </c>
      <c r="C282" s="30" t="s">
        <v>804</v>
      </c>
      <c r="D282" s="30" t="s">
        <v>805</v>
      </c>
      <c r="E282" s="31">
        <v>8</v>
      </c>
      <c r="F282">
        <v>57</v>
      </c>
      <c r="G282">
        <v>2.226</v>
      </c>
    </row>
    <row r="283" spans="2:7">
      <c r="B283" s="30" t="s">
        <v>743</v>
      </c>
      <c r="C283" s="30" t="s">
        <v>804</v>
      </c>
      <c r="D283" s="30" t="s">
        <v>806</v>
      </c>
      <c r="E283" s="31">
        <v>9</v>
      </c>
      <c r="F283">
        <v>56</v>
      </c>
      <c r="G283">
        <v>1.8859999999999999</v>
      </c>
    </row>
    <row r="284" spans="2:7">
      <c r="B284" s="30" t="s">
        <v>742</v>
      </c>
      <c r="C284" s="30" t="s">
        <v>804</v>
      </c>
      <c r="D284" s="30" t="s">
        <v>805</v>
      </c>
      <c r="E284" s="31">
        <v>9</v>
      </c>
      <c r="F284">
        <v>61.5</v>
      </c>
      <c r="G284">
        <v>2.8330000000000002</v>
      </c>
    </row>
    <row r="285" spans="2:7">
      <c r="B285" s="30" t="s">
        <v>742</v>
      </c>
      <c r="C285" s="30" t="s">
        <v>804</v>
      </c>
      <c r="D285" s="30" t="s">
        <v>807</v>
      </c>
      <c r="E285" s="31">
        <v>6</v>
      </c>
      <c r="F285">
        <v>53</v>
      </c>
      <c r="G285">
        <v>1.7150000000000001</v>
      </c>
    </row>
    <row r="286" spans="2:7">
      <c r="B286" s="30" t="s">
        <v>742</v>
      </c>
      <c r="C286" s="30" t="s">
        <v>804</v>
      </c>
      <c r="D286" s="30" t="s">
        <v>805</v>
      </c>
      <c r="E286" s="31">
        <v>8</v>
      </c>
      <c r="F286">
        <v>59</v>
      </c>
      <c r="G286">
        <v>2.6309999999999998</v>
      </c>
    </row>
    <row r="287" spans="2:7">
      <c r="B287" s="30" t="s">
        <v>742</v>
      </c>
      <c r="C287" s="30" t="s">
        <v>804</v>
      </c>
      <c r="D287" s="30" t="s">
        <v>805</v>
      </c>
      <c r="E287" s="31">
        <v>7</v>
      </c>
      <c r="F287">
        <v>56</v>
      </c>
      <c r="G287">
        <v>2.5499999999999998</v>
      </c>
    </row>
    <row r="288" spans="2:7">
      <c r="B288" s="30" t="s">
        <v>743</v>
      </c>
      <c r="C288" s="30" t="s">
        <v>804</v>
      </c>
      <c r="D288" s="30" t="s">
        <v>807</v>
      </c>
      <c r="E288" s="31">
        <v>9</v>
      </c>
      <c r="F288">
        <v>59</v>
      </c>
      <c r="G288">
        <v>1.9119999999999999</v>
      </c>
    </row>
    <row r="289" spans="2:7">
      <c r="B289" s="30" t="s">
        <v>743</v>
      </c>
      <c r="C289" s="30" t="s">
        <v>804</v>
      </c>
      <c r="D289" s="30" t="s">
        <v>806</v>
      </c>
      <c r="E289" s="31">
        <v>7</v>
      </c>
      <c r="F289">
        <v>52.5</v>
      </c>
      <c r="G289">
        <v>1.877</v>
      </c>
    </row>
    <row r="290" spans="2:7">
      <c r="B290" s="30" t="s">
        <v>743</v>
      </c>
      <c r="C290" s="30" t="s">
        <v>804</v>
      </c>
      <c r="D290" s="30" t="s">
        <v>807</v>
      </c>
      <c r="E290" s="31">
        <v>7</v>
      </c>
      <c r="F290">
        <v>52.5</v>
      </c>
      <c r="G290">
        <v>1.9350000000000001</v>
      </c>
    </row>
    <row r="291" spans="2:7">
      <c r="B291" s="30" t="s">
        <v>743</v>
      </c>
      <c r="C291" s="30" t="s">
        <v>804</v>
      </c>
      <c r="D291" s="30" t="s">
        <v>807</v>
      </c>
      <c r="E291" s="31">
        <v>5</v>
      </c>
      <c r="F291">
        <v>50</v>
      </c>
      <c r="G291">
        <v>1.5389999999999999</v>
      </c>
    </row>
    <row r="292" spans="2:7">
      <c r="B292" s="30" t="s">
        <v>742</v>
      </c>
      <c r="C292" s="30" t="s">
        <v>804</v>
      </c>
      <c r="D292" s="30" t="s">
        <v>807</v>
      </c>
      <c r="E292" s="31">
        <v>9</v>
      </c>
      <c r="F292">
        <v>59.5</v>
      </c>
      <c r="G292">
        <v>2.8029999999999999</v>
      </c>
    </row>
    <row r="293" spans="2:7">
      <c r="B293" s="30" t="s">
        <v>742</v>
      </c>
      <c r="C293" s="30" t="s">
        <v>804</v>
      </c>
      <c r="D293" s="30" t="s">
        <v>806</v>
      </c>
      <c r="E293" s="31">
        <v>9</v>
      </c>
      <c r="F293">
        <v>64</v>
      </c>
      <c r="G293">
        <v>2.923</v>
      </c>
    </row>
    <row r="294" spans="2:7">
      <c r="B294" s="30" t="s">
        <v>743</v>
      </c>
      <c r="C294" s="30" t="s">
        <v>804</v>
      </c>
      <c r="D294" s="30" t="s">
        <v>806</v>
      </c>
      <c r="E294" s="31">
        <v>8</v>
      </c>
      <c r="F294">
        <v>61</v>
      </c>
      <c r="G294">
        <v>2.3580000000000001</v>
      </c>
    </row>
    <row r="295" spans="2:7">
      <c r="B295" s="30" t="s">
        <v>742</v>
      </c>
      <c r="C295" s="30" t="s">
        <v>804</v>
      </c>
      <c r="D295" s="30" t="s">
        <v>807</v>
      </c>
      <c r="E295" s="31">
        <v>8</v>
      </c>
      <c r="F295">
        <v>57.5</v>
      </c>
      <c r="G295">
        <v>2.0939999999999999</v>
      </c>
    </row>
    <row r="296" spans="2:7">
      <c r="B296" s="30" t="s">
        <v>742</v>
      </c>
      <c r="C296" s="30" t="s">
        <v>804</v>
      </c>
      <c r="D296" s="30" t="s">
        <v>807</v>
      </c>
      <c r="E296" s="31">
        <v>9</v>
      </c>
      <c r="F296">
        <v>60</v>
      </c>
      <c r="G296">
        <v>1.855</v>
      </c>
    </row>
    <row r="297" spans="2:7">
      <c r="B297" s="30" t="s">
        <v>743</v>
      </c>
      <c r="C297" s="30" t="s">
        <v>804</v>
      </c>
      <c r="D297" s="30" t="s">
        <v>807</v>
      </c>
      <c r="E297" s="31">
        <v>6</v>
      </c>
      <c r="F297">
        <v>55</v>
      </c>
      <c r="G297">
        <v>1.5349999999999999</v>
      </c>
    </row>
    <row r="298" spans="2:7">
      <c r="B298" s="30" t="s">
        <v>742</v>
      </c>
      <c r="C298" s="30" t="s">
        <v>804</v>
      </c>
      <c r="D298" s="30" t="s">
        <v>807</v>
      </c>
      <c r="E298" s="31">
        <v>7</v>
      </c>
      <c r="F298">
        <v>56</v>
      </c>
      <c r="G298">
        <v>2.1349999999999998</v>
      </c>
    </row>
    <row r="299" spans="2:7">
      <c r="B299" s="30" t="s">
        <v>742</v>
      </c>
      <c r="C299" s="30" t="s">
        <v>804</v>
      </c>
      <c r="D299" s="30" t="s">
        <v>807</v>
      </c>
      <c r="E299" s="31">
        <v>5</v>
      </c>
      <c r="F299">
        <v>51</v>
      </c>
      <c r="G299">
        <v>1.93</v>
      </c>
    </row>
    <row r="300" spans="2:7">
      <c r="B300" s="30" t="s">
        <v>743</v>
      </c>
      <c r="C300" s="30" t="s">
        <v>804</v>
      </c>
      <c r="D300" s="30" t="s">
        <v>807</v>
      </c>
      <c r="E300" s="31">
        <v>9</v>
      </c>
      <c r="F300">
        <v>59.5</v>
      </c>
      <c r="G300">
        <v>2.1819999999999999</v>
      </c>
    </row>
    <row r="301" spans="2:7">
      <c r="B301" s="30" t="s">
        <v>742</v>
      </c>
      <c r="C301" s="30" t="s">
        <v>804</v>
      </c>
      <c r="D301" s="30" t="s">
        <v>807</v>
      </c>
      <c r="E301" s="31">
        <v>5</v>
      </c>
      <c r="F301">
        <v>50.5</v>
      </c>
      <c r="G301">
        <v>1.359</v>
      </c>
    </row>
    <row r="302" spans="2:7">
      <c r="B302" s="30" t="s">
        <v>743</v>
      </c>
      <c r="C302" s="30" t="s">
        <v>804</v>
      </c>
      <c r="D302" s="30" t="s">
        <v>807</v>
      </c>
      <c r="E302" s="31">
        <v>7</v>
      </c>
      <c r="F302">
        <v>57.5</v>
      </c>
      <c r="G302">
        <v>2.0019999999999998</v>
      </c>
    </row>
    <row r="303" spans="2:7">
      <c r="B303" s="30" t="s">
        <v>742</v>
      </c>
      <c r="C303" s="30" t="s">
        <v>804</v>
      </c>
      <c r="D303" s="30" t="s">
        <v>807</v>
      </c>
      <c r="E303" s="31">
        <v>6</v>
      </c>
      <c r="F303">
        <v>54</v>
      </c>
      <c r="G303">
        <v>1.6990000000000001</v>
      </c>
    </row>
    <row r="304" spans="2:7">
      <c r="B304" s="30" t="s">
        <v>742</v>
      </c>
      <c r="C304" s="30" t="s">
        <v>804</v>
      </c>
      <c r="D304" s="30" t="s">
        <v>806</v>
      </c>
      <c r="E304" s="31">
        <v>8</v>
      </c>
      <c r="F304">
        <v>57</v>
      </c>
      <c r="G304">
        <v>2.5</v>
      </c>
    </row>
    <row r="305" spans="2:7">
      <c r="B305" s="30" t="s">
        <v>743</v>
      </c>
      <c r="C305" s="30" t="s">
        <v>804</v>
      </c>
      <c r="D305" s="30" t="s">
        <v>805</v>
      </c>
      <c r="E305" s="31">
        <v>7</v>
      </c>
      <c r="F305">
        <v>58</v>
      </c>
      <c r="G305">
        <v>2.3660000000000001</v>
      </c>
    </row>
    <row r="306" spans="2:7">
      <c r="B306" s="30" t="s">
        <v>743</v>
      </c>
      <c r="C306" s="30" t="s">
        <v>804</v>
      </c>
      <c r="D306" s="30" t="s">
        <v>807</v>
      </c>
      <c r="E306" s="31">
        <v>8</v>
      </c>
      <c r="F306">
        <v>60</v>
      </c>
      <c r="G306">
        <v>2.069</v>
      </c>
    </row>
    <row r="307" spans="2:7">
      <c r="B307" s="30" t="s">
        <v>743</v>
      </c>
      <c r="C307" s="30" t="s">
        <v>804</v>
      </c>
      <c r="D307" s="30" t="s">
        <v>806</v>
      </c>
      <c r="E307" s="31">
        <v>4</v>
      </c>
      <c r="F307">
        <v>49</v>
      </c>
      <c r="G307">
        <v>1.4179999999999999</v>
      </c>
    </row>
    <row r="308" spans="2:7">
      <c r="B308" s="30" t="s">
        <v>743</v>
      </c>
      <c r="C308" s="30" t="s">
        <v>804</v>
      </c>
      <c r="D308" s="30" t="s">
        <v>806</v>
      </c>
      <c r="E308" s="31">
        <v>8</v>
      </c>
      <c r="F308">
        <v>57</v>
      </c>
      <c r="G308">
        <v>2.3330000000000002</v>
      </c>
    </row>
    <row r="309" spans="2:7">
      <c r="B309" s="30" t="s">
        <v>742</v>
      </c>
      <c r="C309" s="30" t="s">
        <v>804</v>
      </c>
      <c r="D309" s="30" t="s">
        <v>807</v>
      </c>
      <c r="E309" s="31">
        <v>5</v>
      </c>
      <c r="F309">
        <v>52</v>
      </c>
      <c r="G309">
        <v>1.514</v>
      </c>
    </row>
    <row r="310" spans="2:7">
      <c r="B310" s="30" t="s">
        <v>743</v>
      </c>
      <c r="C310" s="30" t="s">
        <v>804</v>
      </c>
      <c r="D310" s="30" t="s">
        <v>807</v>
      </c>
      <c r="E310" s="31">
        <v>8</v>
      </c>
      <c r="F310">
        <v>52</v>
      </c>
      <c r="G310">
        <v>1.758</v>
      </c>
    </row>
    <row r="311" spans="2:7">
      <c r="B311" s="30" t="s">
        <v>742</v>
      </c>
      <c r="C311" s="30" t="s">
        <v>804</v>
      </c>
      <c r="D311" s="30" t="s">
        <v>807</v>
      </c>
      <c r="E311" s="31">
        <v>7</v>
      </c>
      <c r="F311">
        <v>59.5</v>
      </c>
      <c r="G311">
        <v>2.5350000000000001</v>
      </c>
    </row>
    <row r="312" spans="2:7">
      <c r="B312" s="30" t="s">
        <v>743</v>
      </c>
      <c r="C312" s="30" t="s">
        <v>804</v>
      </c>
      <c r="D312" s="30" t="s">
        <v>807</v>
      </c>
      <c r="E312" s="31">
        <v>7</v>
      </c>
      <c r="F312">
        <v>58</v>
      </c>
      <c r="G312">
        <v>2.5640000000000001</v>
      </c>
    </row>
    <row r="313" spans="2:7">
      <c r="B313" s="30" t="s">
        <v>743</v>
      </c>
      <c r="C313" s="30" t="s">
        <v>804</v>
      </c>
      <c r="D313" s="30" t="s">
        <v>807</v>
      </c>
      <c r="E313" s="31">
        <v>9</v>
      </c>
      <c r="F313">
        <v>64</v>
      </c>
      <c r="G313">
        <v>2.4870000000000001</v>
      </c>
    </row>
    <row r="314" spans="2:7">
      <c r="B314" s="30" t="s">
        <v>743</v>
      </c>
      <c r="C314" s="30" t="s">
        <v>804</v>
      </c>
      <c r="D314" s="30" t="s">
        <v>806</v>
      </c>
      <c r="E314" s="31">
        <v>9</v>
      </c>
      <c r="F314">
        <v>57</v>
      </c>
      <c r="G314">
        <v>1.591</v>
      </c>
    </row>
    <row r="315" spans="2:7">
      <c r="B315" s="30" t="s">
        <v>742</v>
      </c>
      <c r="C315" s="30" t="s">
        <v>804</v>
      </c>
      <c r="D315" s="30" t="s">
        <v>806</v>
      </c>
      <c r="E315" s="31">
        <v>8</v>
      </c>
      <c r="F315">
        <v>53</v>
      </c>
      <c r="G315">
        <v>1.6240000000000001</v>
      </c>
    </row>
    <row r="316" spans="2:7">
      <c r="B316" s="30" t="s">
        <v>742</v>
      </c>
      <c r="C316" s="30" t="s">
        <v>804</v>
      </c>
      <c r="D316" s="30" t="s">
        <v>805</v>
      </c>
      <c r="E316" s="31">
        <v>9</v>
      </c>
      <c r="F316">
        <v>62</v>
      </c>
      <c r="G316">
        <v>2.798</v>
      </c>
    </row>
    <row r="317" spans="2:7">
      <c r="B317" s="30" t="s">
        <v>742</v>
      </c>
      <c r="C317" s="30" t="s">
        <v>804</v>
      </c>
      <c r="D317" s="30" t="s">
        <v>807</v>
      </c>
      <c r="E317" s="31">
        <v>6</v>
      </c>
      <c r="F317">
        <v>53</v>
      </c>
      <c r="G317">
        <v>1.6910000000000001</v>
      </c>
    </row>
    <row r="318" spans="2:7">
      <c r="B318" s="30" t="s">
        <v>743</v>
      </c>
      <c r="C318" s="30" t="s">
        <v>804</v>
      </c>
      <c r="D318" s="30" t="s">
        <v>805</v>
      </c>
      <c r="E318" s="31">
        <v>8</v>
      </c>
      <c r="F318">
        <v>56.5</v>
      </c>
      <c r="G318">
        <v>1.9990000000000001</v>
      </c>
    </row>
    <row r="319" spans="2:7">
      <c r="B319" s="30" t="s">
        <v>742</v>
      </c>
      <c r="C319" s="30" t="s">
        <v>804</v>
      </c>
      <c r="D319" s="30" t="s">
        <v>806</v>
      </c>
      <c r="E319" s="31">
        <v>9</v>
      </c>
      <c r="F319">
        <v>57</v>
      </c>
      <c r="G319">
        <v>1.869</v>
      </c>
    </row>
    <row r="320" spans="2:7">
      <c r="B320" s="30" t="s">
        <v>742</v>
      </c>
      <c r="C320" s="30" t="s">
        <v>804</v>
      </c>
      <c r="D320" s="30" t="s">
        <v>806</v>
      </c>
      <c r="E320" s="31">
        <v>4</v>
      </c>
      <c r="F320">
        <v>48</v>
      </c>
      <c r="G320">
        <v>1.004</v>
      </c>
    </row>
    <row r="321" spans="2:7">
      <c r="B321" s="30" t="s">
        <v>742</v>
      </c>
      <c r="C321" s="30" t="s">
        <v>804</v>
      </c>
      <c r="D321" s="30" t="s">
        <v>807</v>
      </c>
      <c r="E321" s="31">
        <v>6</v>
      </c>
      <c r="F321">
        <v>49.5</v>
      </c>
      <c r="G321">
        <v>1.427</v>
      </c>
    </row>
    <row r="322" spans="2:7">
      <c r="B322" s="30" t="s">
        <v>742</v>
      </c>
      <c r="C322" s="30" t="s">
        <v>804</v>
      </c>
      <c r="D322" s="30" t="s">
        <v>806</v>
      </c>
      <c r="E322" s="31">
        <v>7</v>
      </c>
      <c r="F322">
        <v>51</v>
      </c>
      <c r="G322">
        <v>1.8260000000000001</v>
      </c>
    </row>
    <row r="323" spans="2:7">
      <c r="B323" s="30" t="s">
        <v>743</v>
      </c>
      <c r="C323" s="30" t="s">
        <v>804</v>
      </c>
      <c r="D323" s="30" t="s">
        <v>806</v>
      </c>
      <c r="E323" s="31">
        <v>9</v>
      </c>
      <c r="F323">
        <v>59.5</v>
      </c>
      <c r="G323">
        <v>2.6880000000000002</v>
      </c>
    </row>
    <row r="324" spans="2:7">
      <c r="B324" s="30" t="s">
        <v>742</v>
      </c>
      <c r="C324" s="30" t="s">
        <v>804</v>
      </c>
      <c r="D324" s="30" t="s">
        <v>807</v>
      </c>
      <c r="E324" s="31">
        <v>8</v>
      </c>
      <c r="F324">
        <v>56</v>
      </c>
      <c r="G324">
        <v>1.657</v>
      </c>
    </row>
    <row r="325" spans="2:7">
      <c r="B325" s="30" t="s">
        <v>743</v>
      </c>
      <c r="C325" s="30" t="s">
        <v>804</v>
      </c>
      <c r="D325" s="30" t="s">
        <v>807</v>
      </c>
      <c r="E325" s="31">
        <v>6</v>
      </c>
      <c r="F325">
        <v>54</v>
      </c>
      <c r="G325">
        <v>1.6719999999999999</v>
      </c>
    </row>
    <row r="326" spans="2:7">
      <c r="B326" s="30" t="s">
        <v>743</v>
      </c>
      <c r="C326" s="30" t="s">
        <v>804</v>
      </c>
      <c r="D326" s="30" t="s">
        <v>805</v>
      </c>
      <c r="E326" s="31">
        <v>8</v>
      </c>
      <c r="F326">
        <v>57.5</v>
      </c>
      <c r="G326">
        <v>2.0150000000000001</v>
      </c>
    </row>
    <row r="327" spans="2:7">
      <c r="B327" s="30" t="s">
        <v>743</v>
      </c>
      <c r="C327" s="30" t="s">
        <v>804</v>
      </c>
      <c r="D327" s="30" t="s">
        <v>807</v>
      </c>
      <c r="E327" s="31">
        <v>7</v>
      </c>
      <c r="F327">
        <v>55.5</v>
      </c>
      <c r="G327">
        <v>2.371</v>
      </c>
    </row>
    <row r="328" spans="2:7">
      <c r="B328" s="30" t="s">
        <v>742</v>
      </c>
      <c r="C328" s="30" t="s">
        <v>804</v>
      </c>
      <c r="D328" s="30" t="s">
        <v>805</v>
      </c>
      <c r="E328" s="31">
        <v>5</v>
      </c>
      <c r="F328">
        <v>50</v>
      </c>
      <c r="G328">
        <v>2.1150000000000002</v>
      </c>
    </row>
    <row r="329" spans="2:7">
      <c r="B329" s="30" t="s">
        <v>743</v>
      </c>
      <c r="C329" s="30" t="s">
        <v>804</v>
      </c>
      <c r="D329" s="30" t="s">
        <v>807</v>
      </c>
      <c r="E329" s="31">
        <v>8</v>
      </c>
      <c r="F329">
        <v>60</v>
      </c>
      <c r="G329">
        <v>2.3279999999999998</v>
      </c>
    </row>
    <row r="330" spans="2:7">
      <c r="B330" s="30" t="s">
        <v>743</v>
      </c>
      <c r="C330" s="30" t="s">
        <v>804</v>
      </c>
      <c r="D330" s="30" t="s">
        <v>807</v>
      </c>
      <c r="E330" s="31">
        <v>7</v>
      </c>
      <c r="F330">
        <v>57</v>
      </c>
      <c r="G330">
        <v>1.4950000000000001</v>
      </c>
    </row>
    <row r="331" spans="2:7">
      <c r="B331" s="30" t="s">
        <v>742</v>
      </c>
      <c r="C331" s="30" t="s">
        <v>804</v>
      </c>
      <c r="D331" s="30" t="s">
        <v>806</v>
      </c>
      <c r="E331" s="31">
        <v>11</v>
      </c>
      <c r="F331">
        <v>69</v>
      </c>
      <c r="G331">
        <v>2.8839999999999999</v>
      </c>
    </row>
    <row r="332" spans="2:7">
      <c r="B332" s="30" t="s">
        <v>742</v>
      </c>
      <c r="C332" s="30" t="s">
        <v>804</v>
      </c>
      <c r="D332" s="30" t="s">
        <v>806</v>
      </c>
      <c r="E332" s="31">
        <v>10</v>
      </c>
      <c r="F332">
        <v>64</v>
      </c>
      <c r="G332">
        <v>2.3279999999999998</v>
      </c>
    </row>
    <row r="333" spans="2:7">
      <c r="B333" s="30" t="s">
        <v>742</v>
      </c>
      <c r="C333" s="30" t="s">
        <v>804</v>
      </c>
      <c r="D333" s="30" t="s">
        <v>807</v>
      </c>
      <c r="E333" s="31">
        <v>14</v>
      </c>
      <c r="F333">
        <v>63</v>
      </c>
      <c r="G333">
        <v>3.3809999999999998</v>
      </c>
    </row>
    <row r="334" spans="2:7">
      <c r="B334" s="30" t="s">
        <v>743</v>
      </c>
      <c r="C334" s="30" t="s">
        <v>804</v>
      </c>
      <c r="D334" s="30" t="s">
        <v>807</v>
      </c>
      <c r="E334" s="31">
        <v>11</v>
      </c>
      <c r="F334">
        <v>58</v>
      </c>
      <c r="G334">
        <v>2.17</v>
      </c>
    </row>
    <row r="335" spans="2:7">
      <c r="B335" s="30" t="s">
        <v>742</v>
      </c>
      <c r="C335" s="30" t="s">
        <v>804</v>
      </c>
      <c r="D335" s="30" t="s">
        <v>805</v>
      </c>
      <c r="E335" s="31">
        <v>11</v>
      </c>
      <c r="F335">
        <v>66.5</v>
      </c>
      <c r="G335">
        <v>3.47</v>
      </c>
    </row>
    <row r="336" spans="2:7">
      <c r="B336" s="30" t="s">
        <v>743</v>
      </c>
      <c r="C336" s="30" t="s">
        <v>804</v>
      </c>
      <c r="D336" s="30" t="s">
        <v>807</v>
      </c>
      <c r="E336" s="31">
        <v>12</v>
      </c>
      <c r="F336">
        <v>60.5</v>
      </c>
      <c r="G336">
        <v>3.0579999999999998</v>
      </c>
    </row>
    <row r="337" spans="2:7">
      <c r="B337" s="30" t="s">
        <v>742</v>
      </c>
      <c r="C337" s="30" t="s">
        <v>804</v>
      </c>
      <c r="D337" s="30" t="s">
        <v>807</v>
      </c>
      <c r="E337" s="31">
        <v>10</v>
      </c>
      <c r="F337">
        <v>57</v>
      </c>
      <c r="G337">
        <v>1.8109999999999999</v>
      </c>
    </row>
    <row r="338" spans="2:7">
      <c r="B338" s="30" t="s">
        <v>742</v>
      </c>
      <c r="C338" s="30" t="s">
        <v>804</v>
      </c>
      <c r="D338" s="30" t="s">
        <v>807</v>
      </c>
      <c r="E338" s="31">
        <v>11</v>
      </c>
      <c r="F338">
        <v>64</v>
      </c>
      <c r="G338">
        <v>2.524</v>
      </c>
    </row>
    <row r="339" spans="2:7">
      <c r="B339" s="30" t="s">
        <v>743</v>
      </c>
      <c r="C339" s="30" t="s">
        <v>804</v>
      </c>
      <c r="D339" s="30" t="s">
        <v>806</v>
      </c>
      <c r="E339" s="31">
        <v>10</v>
      </c>
      <c r="F339">
        <v>61</v>
      </c>
      <c r="G339">
        <v>2.6419999999999999</v>
      </c>
    </row>
    <row r="340" spans="2:7">
      <c r="B340" s="30" t="s">
        <v>742</v>
      </c>
      <c r="C340" s="30" t="s">
        <v>804</v>
      </c>
      <c r="D340" s="30" t="s">
        <v>807</v>
      </c>
      <c r="E340" s="31">
        <v>14</v>
      </c>
      <c r="F340">
        <v>68.5</v>
      </c>
      <c r="G340">
        <v>3.7410000000000001</v>
      </c>
    </row>
    <row r="341" spans="2:7">
      <c r="B341" s="30" t="s">
        <v>742</v>
      </c>
      <c r="C341" s="30" t="s">
        <v>804</v>
      </c>
      <c r="D341" s="30" t="s">
        <v>806</v>
      </c>
      <c r="E341" s="31">
        <v>13</v>
      </c>
      <c r="F341">
        <v>69.5</v>
      </c>
      <c r="G341">
        <v>4.3360000000000003</v>
      </c>
    </row>
    <row r="342" spans="2:7">
      <c r="B342" s="30" t="s">
        <v>742</v>
      </c>
      <c r="C342" s="30" t="s">
        <v>804</v>
      </c>
      <c r="D342" s="30" t="s">
        <v>805</v>
      </c>
      <c r="E342" s="31">
        <v>14</v>
      </c>
      <c r="F342">
        <v>72</v>
      </c>
      <c r="G342">
        <v>4.8419999999999996</v>
      </c>
    </row>
    <row r="343" spans="2:7">
      <c r="B343" s="30" t="s">
        <v>742</v>
      </c>
      <c r="C343" s="30" t="s">
        <v>804</v>
      </c>
      <c r="D343" s="30" t="s">
        <v>807</v>
      </c>
      <c r="E343" s="31">
        <v>12</v>
      </c>
      <c r="F343">
        <v>71</v>
      </c>
      <c r="G343">
        <v>4.55</v>
      </c>
    </row>
    <row r="344" spans="2:7">
      <c r="B344" s="30" t="s">
        <v>743</v>
      </c>
      <c r="C344" s="30" t="s">
        <v>804</v>
      </c>
      <c r="D344" s="30" t="s">
        <v>806</v>
      </c>
      <c r="E344" s="31">
        <v>12</v>
      </c>
      <c r="F344">
        <v>63</v>
      </c>
      <c r="G344">
        <v>2.8410000000000002</v>
      </c>
    </row>
    <row r="345" spans="2:7">
      <c r="B345" s="30" t="s">
        <v>743</v>
      </c>
      <c r="C345" s="30" t="s">
        <v>804</v>
      </c>
      <c r="D345" s="30" t="s">
        <v>806</v>
      </c>
      <c r="E345" s="31">
        <v>10</v>
      </c>
      <c r="F345">
        <v>61.5</v>
      </c>
      <c r="G345">
        <v>3.1659999999999999</v>
      </c>
    </row>
    <row r="346" spans="2:7">
      <c r="B346" s="30" t="s">
        <v>743</v>
      </c>
      <c r="C346" s="30" t="s">
        <v>804</v>
      </c>
      <c r="D346" s="30" t="s">
        <v>806</v>
      </c>
      <c r="E346" s="31">
        <v>13</v>
      </c>
      <c r="F346">
        <v>63.5</v>
      </c>
      <c r="G346">
        <v>3.8159999999999998</v>
      </c>
    </row>
    <row r="347" spans="2:7">
      <c r="B347" s="30" t="s">
        <v>742</v>
      </c>
      <c r="C347" s="30" t="s">
        <v>804</v>
      </c>
      <c r="D347" s="30" t="s">
        <v>807</v>
      </c>
      <c r="E347" s="31">
        <v>10</v>
      </c>
      <c r="F347">
        <v>62</v>
      </c>
      <c r="G347">
        <v>2.5609999999999999</v>
      </c>
    </row>
    <row r="348" spans="2:7">
      <c r="B348" s="30" t="s">
        <v>743</v>
      </c>
      <c r="C348" s="30" t="s">
        <v>804</v>
      </c>
      <c r="D348" s="30" t="s">
        <v>807</v>
      </c>
      <c r="E348" s="31">
        <v>11</v>
      </c>
      <c r="F348">
        <v>65</v>
      </c>
      <c r="G348">
        <v>3.6539999999999999</v>
      </c>
    </row>
    <row r="349" spans="2:7">
      <c r="B349" s="30" t="s">
        <v>742</v>
      </c>
      <c r="C349" s="30" t="s">
        <v>804</v>
      </c>
      <c r="D349" s="30" t="s">
        <v>807</v>
      </c>
      <c r="E349" s="31">
        <v>10</v>
      </c>
      <c r="F349">
        <v>61</v>
      </c>
      <c r="G349">
        <v>2.4809999999999999</v>
      </c>
    </row>
    <row r="350" spans="2:7">
      <c r="B350" s="30" t="s">
        <v>743</v>
      </c>
      <c r="C350" s="30" t="s">
        <v>804</v>
      </c>
      <c r="D350" s="30" t="s">
        <v>805</v>
      </c>
      <c r="E350" s="31">
        <v>11</v>
      </c>
      <c r="F350">
        <v>63</v>
      </c>
      <c r="G350">
        <v>2.665</v>
      </c>
    </row>
    <row r="351" spans="2:7">
      <c r="B351" s="30" t="s">
        <v>742</v>
      </c>
      <c r="C351" s="30" t="s">
        <v>804</v>
      </c>
      <c r="D351" s="30" t="s">
        <v>806</v>
      </c>
      <c r="E351" s="31">
        <v>10</v>
      </c>
      <c r="F351">
        <v>66</v>
      </c>
      <c r="G351">
        <v>3.2029999999999998</v>
      </c>
    </row>
    <row r="352" spans="2:7">
      <c r="B352" s="30" t="s">
        <v>742</v>
      </c>
      <c r="C352" s="30" t="s">
        <v>804</v>
      </c>
      <c r="D352" s="30" t="s">
        <v>807</v>
      </c>
      <c r="E352" s="31">
        <v>13</v>
      </c>
      <c r="F352">
        <v>68</v>
      </c>
      <c r="G352">
        <v>3.5489999999999999</v>
      </c>
    </row>
    <row r="353" spans="2:7">
      <c r="B353" s="30" t="s">
        <v>743</v>
      </c>
      <c r="C353" s="30" t="s">
        <v>808</v>
      </c>
      <c r="D353" s="30" t="s">
        <v>806</v>
      </c>
      <c r="E353" s="31">
        <v>14</v>
      </c>
      <c r="F353">
        <v>66</v>
      </c>
      <c r="G353">
        <v>2.2360000000000002</v>
      </c>
    </row>
    <row r="354" spans="2:7">
      <c r="B354" s="30" t="s">
        <v>742</v>
      </c>
      <c r="C354" s="30" t="s">
        <v>804</v>
      </c>
      <c r="D354" s="30" t="s">
        <v>806</v>
      </c>
      <c r="E354" s="31">
        <v>11</v>
      </c>
      <c r="F354">
        <v>72</v>
      </c>
      <c r="G354">
        <v>3.222</v>
      </c>
    </row>
    <row r="355" spans="2:7">
      <c r="B355" s="30" t="s">
        <v>742</v>
      </c>
      <c r="C355" s="30" t="s">
        <v>804</v>
      </c>
      <c r="D355" s="30" t="s">
        <v>807</v>
      </c>
      <c r="E355" s="31">
        <v>10</v>
      </c>
      <c r="F355">
        <v>66</v>
      </c>
      <c r="G355">
        <v>3.1110000000000002</v>
      </c>
    </row>
    <row r="356" spans="2:7">
      <c r="B356" s="30" t="s">
        <v>743</v>
      </c>
      <c r="C356" s="30" t="s">
        <v>804</v>
      </c>
      <c r="D356" s="30" t="s">
        <v>806</v>
      </c>
      <c r="E356" s="31">
        <v>11</v>
      </c>
      <c r="F356">
        <v>67</v>
      </c>
      <c r="G356">
        <v>3.49</v>
      </c>
    </row>
    <row r="357" spans="2:7">
      <c r="B357" s="30" t="s">
        <v>743</v>
      </c>
      <c r="C357" s="30" t="s">
        <v>804</v>
      </c>
      <c r="D357" s="30" t="s">
        <v>805</v>
      </c>
      <c r="E357" s="31">
        <v>13</v>
      </c>
      <c r="F357">
        <v>64</v>
      </c>
      <c r="G357">
        <v>3.1469999999999998</v>
      </c>
    </row>
    <row r="358" spans="2:7">
      <c r="B358" s="30" t="s">
        <v>743</v>
      </c>
      <c r="C358" s="30" t="s">
        <v>804</v>
      </c>
      <c r="D358" s="30" t="s">
        <v>807</v>
      </c>
      <c r="E358" s="31">
        <v>10</v>
      </c>
      <c r="F358">
        <v>60.5</v>
      </c>
      <c r="G358">
        <v>2.52</v>
      </c>
    </row>
    <row r="359" spans="2:7">
      <c r="B359" s="30" t="s">
        <v>742</v>
      </c>
      <c r="C359" s="30" t="s">
        <v>804</v>
      </c>
      <c r="D359" s="30" t="s">
        <v>807</v>
      </c>
      <c r="E359" s="31">
        <v>10</v>
      </c>
      <c r="F359">
        <v>63</v>
      </c>
      <c r="G359">
        <v>2.2919999999999998</v>
      </c>
    </row>
    <row r="360" spans="2:7">
      <c r="B360" s="30" t="s">
        <v>743</v>
      </c>
      <c r="C360" s="30" t="s">
        <v>804</v>
      </c>
      <c r="D360" s="30" t="s">
        <v>806</v>
      </c>
      <c r="E360" s="31">
        <v>12</v>
      </c>
      <c r="F360">
        <v>64</v>
      </c>
      <c r="G360">
        <v>2.8889999999999998</v>
      </c>
    </row>
    <row r="361" spans="2:7">
      <c r="B361" s="30" t="s">
        <v>742</v>
      </c>
      <c r="C361" s="30" t="s">
        <v>804</v>
      </c>
      <c r="D361" s="30" t="s">
        <v>807</v>
      </c>
      <c r="E361" s="31">
        <v>10</v>
      </c>
      <c r="F361">
        <v>60.5</v>
      </c>
      <c r="G361">
        <v>2.246</v>
      </c>
    </row>
    <row r="362" spans="2:7">
      <c r="B362" s="30" t="s">
        <v>742</v>
      </c>
      <c r="C362" s="30" t="s">
        <v>804</v>
      </c>
      <c r="D362" s="30" t="s">
        <v>807</v>
      </c>
      <c r="E362" s="31">
        <v>10</v>
      </c>
      <c r="F362">
        <v>62</v>
      </c>
      <c r="G362">
        <v>1.9370000000000001</v>
      </c>
    </row>
    <row r="363" spans="2:7">
      <c r="B363" s="30" t="s">
        <v>742</v>
      </c>
      <c r="C363" s="30" t="s">
        <v>804</v>
      </c>
      <c r="D363" s="30" t="s">
        <v>807</v>
      </c>
      <c r="E363" s="31">
        <v>10</v>
      </c>
      <c r="F363">
        <v>60</v>
      </c>
      <c r="G363">
        <v>2.6459999999999999</v>
      </c>
    </row>
    <row r="364" spans="2:7">
      <c r="B364" s="30" t="s">
        <v>742</v>
      </c>
      <c r="C364" s="30" t="s">
        <v>804</v>
      </c>
      <c r="D364" s="30" t="s">
        <v>807</v>
      </c>
      <c r="E364" s="31">
        <v>11</v>
      </c>
      <c r="F364">
        <v>64.5</v>
      </c>
      <c r="G364">
        <v>2.9569999999999999</v>
      </c>
    </row>
    <row r="365" spans="2:7">
      <c r="B365" s="30" t="s">
        <v>742</v>
      </c>
      <c r="C365" s="30" t="s">
        <v>804</v>
      </c>
      <c r="D365" s="30" t="s">
        <v>806</v>
      </c>
      <c r="E365" s="31">
        <v>11</v>
      </c>
      <c r="F365">
        <v>67</v>
      </c>
      <c r="G365">
        <v>4.0069999999999997</v>
      </c>
    </row>
    <row r="366" spans="2:7">
      <c r="B366" s="30" t="s">
        <v>743</v>
      </c>
      <c r="C366" s="30" t="s">
        <v>804</v>
      </c>
      <c r="D366" s="30" t="s">
        <v>807</v>
      </c>
      <c r="E366" s="31">
        <v>11</v>
      </c>
      <c r="F366">
        <v>61.5</v>
      </c>
      <c r="G366">
        <v>2.3860000000000001</v>
      </c>
    </row>
    <row r="367" spans="2:7">
      <c r="B367" s="30" t="s">
        <v>742</v>
      </c>
      <c r="C367" s="30" t="s">
        <v>804</v>
      </c>
      <c r="D367" s="30" t="s">
        <v>806</v>
      </c>
      <c r="E367" s="31">
        <v>10</v>
      </c>
      <c r="F367">
        <v>66</v>
      </c>
      <c r="G367">
        <v>3.2509999999999999</v>
      </c>
    </row>
    <row r="368" spans="2:7">
      <c r="B368" s="30" t="s">
        <v>743</v>
      </c>
      <c r="C368" s="30" t="s">
        <v>804</v>
      </c>
      <c r="D368" s="30" t="s">
        <v>806</v>
      </c>
      <c r="E368" s="31">
        <v>11</v>
      </c>
      <c r="F368">
        <v>60</v>
      </c>
      <c r="G368">
        <v>2.762</v>
      </c>
    </row>
    <row r="369" spans="2:7">
      <c r="B369" s="30" t="s">
        <v>743</v>
      </c>
      <c r="C369" s="30" t="s">
        <v>804</v>
      </c>
      <c r="D369" s="30" t="s">
        <v>806</v>
      </c>
      <c r="E369" s="31">
        <v>11</v>
      </c>
      <c r="F369">
        <v>64</v>
      </c>
      <c r="G369">
        <v>3.0110000000000001</v>
      </c>
    </row>
    <row r="370" spans="2:7">
      <c r="B370" s="30" t="s">
        <v>742</v>
      </c>
      <c r="C370" s="30" t="s">
        <v>804</v>
      </c>
      <c r="D370" s="30" t="s">
        <v>807</v>
      </c>
      <c r="E370" s="31">
        <v>13</v>
      </c>
      <c r="F370">
        <v>68.5</v>
      </c>
      <c r="G370">
        <v>4.3049999999999997</v>
      </c>
    </row>
    <row r="371" spans="2:7">
      <c r="B371" s="30" t="s">
        <v>742</v>
      </c>
      <c r="C371" s="30" t="s">
        <v>804</v>
      </c>
      <c r="D371" s="30" t="s">
        <v>807</v>
      </c>
      <c r="E371" s="31">
        <v>13</v>
      </c>
      <c r="F371">
        <v>67</v>
      </c>
      <c r="G371">
        <v>3.9060000000000001</v>
      </c>
    </row>
    <row r="372" spans="2:7">
      <c r="B372" s="30" t="s">
        <v>742</v>
      </c>
      <c r="C372" s="30" t="s">
        <v>804</v>
      </c>
      <c r="D372" s="30" t="s">
        <v>807</v>
      </c>
      <c r="E372" s="31">
        <v>11</v>
      </c>
      <c r="F372">
        <v>67</v>
      </c>
      <c r="G372">
        <v>3.5830000000000002</v>
      </c>
    </row>
    <row r="373" spans="2:7">
      <c r="B373" s="30" t="s">
        <v>743</v>
      </c>
      <c r="C373" s="30" t="s">
        <v>804</v>
      </c>
      <c r="D373" s="30" t="s">
        <v>805</v>
      </c>
      <c r="E373" s="31">
        <v>11</v>
      </c>
      <c r="F373">
        <v>66</v>
      </c>
      <c r="G373">
        <v>3.2360000000000002</v>
      </c>
    </row>
    <row r="374" spans="2:7">
      <c r="B374" s="30" t="s">
        <v>742</v>
      </c>
      <c r="C374" s="30" t="s">
        <v>804</v>
      </c>
      <c r="D374" s="30" t="s">
        <v>806</v>
      </c>
      <c r="E374" s="31">
        <v>14</v>
      </c>
      <c r="F374">
        <v>62.5</v>
      </c>
      <c r="G374">
        <v>3.4359999999999999</v>
      </c>
    </row>
    <row r="375" spans="2:7">
      <c r="B375" s="30" t="s">
        <v>742</v>
      </c>
      <c r="C375" s="30" t="s">
        <v>804</v>
      </c>
      <c r="D375" s="30" t="s">
        <v>807</v>
      </c>
      <c r="E375" s="31">
        <v>11</v>
      </c>
      <c r="F375">
        <v>61</v>
      </c>
      <c r="G375">
        <v>3.0579999999999998</v>
      </c>
    </row>
    <row r="376" spans="2:7">
      <c r="B376" s="30" t="s">
        <v>742</v>
      </c>
      <c r="C376" s="30" t="s">
        <v>804</v>
      </c>
      <c r="D376" s="30" t="s">
        <v>806</v>
      </c>
      <c r="E376" s="31">
        <v>10</v>
      </c>
      <c r="F376">
        <v>62</v>
      </c>
      <c r="G376">
        <v>3.0070000000000001</v>
      </c>
    </row>
    <row r="377" spans="2:7">
      <c r="B377" s="30" t="s">
        <v>742</v>
      </c>
      <c r="C377" s="30" t="s">
        <v>804</v>
      </c>
      <c r="D377" s="30" t="s">
        <v>807</v>
      </c>
      <c r="E377" s="31">
        <v>10</v>
      </c>
      <c r="F377">
        <v>66.5</v>
      </c>
      <c r="G377">
        <v>3.4889999999999999</v>
      </c>
    </row>
    <row r="378" spans="2:7">
      <c r="B378" s="30" t="s">
        <v>743</v>
      </c>
      <c r="C378" s="30" t="s">
        <v>804</v>
      </c>
      <c r="D378" s="30" t="s">
        <v>807</v>
      </c>
      <c r="E378" s="31">
        <v>10</v>
      </c>
      <c r="F378">
        <v>60</v>
      </c>
      <c r="G378">
        <v>2.8639999999999999</v>
      </c>
    </row>
    <row r="379" spans="2:7">
      <c r="B379" s="30" t="s">
        <v>743</v>
      </c>
      <c r="C379" s="30" t="s">
        <v>808</v>
      </c>
      <c r="D379" s="30" t="s">
        <v>806</v>
      </c>
      <c r="E379" s="31">
        <v>14</v>
      </c>
      <c r="F379">
        <v>64</v>
      </c>
      <c r="G379">
        <v>3.4279999999999999</v>
      </c>
    </row>
    <row r="380" spans="2:7">
      <c r="B380" s="30" t="s">
        <v>743</v>
      </c>
      <c r="C380" s="30" t="s">
        <v>804</v>
      </c>
      <c r="D380" s="30" t="s">
        <v>806</v>
      </c>
      <c r="E380" s="31">
        <v>13</v>
      </c>
      <c r="F380">
        <v>62</v>
      </c>
      <c r="G380">
        <v>2.819</v>
      </c>
    </row>
    <row r="381" spans="2:7">
      <c r="B381" s="30" t="s">
        <v>743</v>
      </c>
      <c r="C381" s="30" t="s">
        <v>804</v>
      </c>
      <c r="D381" s="30" t="s">
        <v>807</v>
      </c>
      <c r="E381" s="31">
        <v>10</v>
      </c>
      <c r="F381">
        <v>58</v>
      </c>
      <c r="G381">
        <v>2.25</v>
      </c>
    </row>
    <row r="382" spans="2:7">
      <c r="B382" s="30" t="s">
        <v>742</v>
      </c>
      <c r="C382" s="30" t="s">
        <v>804</v>
      </c>
      <c r="D382" s="30" t="s">
        <v>807</v>
      </c>
      <c r="E382" s="31">
        <v>14</v>
      </c>
      <c r="F382">
        <v>68.5</v>
      </c>
      <c r="G382">
        <v>4.6829999999999998</v>
      </c>
    </row>
    <row r="383" spans="2:7">
      <c r="B383" s="30" t="s">
        <v>742</v>
      </c>
      <c r="C383" s="30" t="s">
        <v>804</v>
      </c>
      <c r="D383" s="30" t="s">
        <v>806</v>
      </c>
      <c r="E383" s="31">
        <v>10</v>
      </c>
      <c r="F383">
        <v>61.5</v>
      </c>
      <c r="G383">
        <v>2.3519999999999999</v>
      </c>
    </row>
    <row r="384" spans="2:7">
      <c r="B384" s="30" t="s">
        <v>742</v>
      </c>
      <c r="C384" s="30" t="s">
        <v>804</v>
      </c>
      <c r="D384" s="30" t="s">
        <v>806</v>
      </c>
      <c r="E384" s="31">
        <v>11</v>
      </c>
      <c r="F384">
        <v>64.5</v>
      </c>
      <c r="G384">
        <v>3.1080000000000001</v>
      </c>
    </row>
    <row r="385" spans="2:7">
      <c r="B385" s="30" t="s">
        <v>742</v>
      </c>
      <c r="C385" s="30" t="s">
        <v>804</v>
      </c>
      <c r="D385" s="30" t="s">
        <v>807</v>
      </c>
      <c r="E385" s="31">
        <v>13</v>
      </c>
      <c r="F385">
        <v>67</v>
      </c>
      <c r="G385">
        <v>3.9940000000000002</v>
      </c>
    </row>
    <row r="386" spans="2:7">
      <c r="B386" s="30" t="s">
        <v>742</v>
      </c>
      <c r="C386" s="30" t="s">
        <v>804</v>
      </c>
      <c r="D386" s="30" t="s">
        <v>807</v>
      </c>
      <c r="E386" s="31">
        <v>12</v>
      </c>
      <c r="F386">
        <v>68.5</v>
      </c>
      <c r="G386">
        <v>4.3929999999999998</v>
      </c>
    </row>
    <row r="387" spans="2:7">
      <c r="B387" s="30" t="s">
        <v>743</v>
      </c>
      <c r="C387" s="30" t="s">
        <v>808</v>
      </c>
      <c r="D387" s="30" t="s">
        <v>807</v>
      </c>
      <c r="E387" s="31">
        <v>13</v>
      </c>
      <c r="F387">
        <v>61</v>
      </c>
      <c r="G387">
        <v>3.2080000000000002</v>
      </c>
    </row>
    <row r="388" spans="2:7">
      <c r="B388" s="30" t="s">
        <v>742</v>
      </c>
      <c r="C388" s="30" t="s">
        <v>804</v>
      </c>
      <c r="D388" s="30" t="s">
        <v>807</v>
      </c>
      <c r="E388" s="31">
        <v>10</v>
      </c>
      <c r="F388">
        <v>65</v>
      </c>
      <c r="G388">
        <v>2.5920000000000001</v>
      </c>
    </row>
    <row r="389" spans="2:7">
      <c r="B389" s="30" t="s">
        <v>742</v>
      </c>
      <c r="C389" s="30" t="s">
        <v>804</v>
      </c>
      <c r="D389" s="30" t="s">
        <v>806</v>
      </c>
      <c r="E389" s="31">
        <v>13</v>
      </c>
      <c r="F389">
        <v>70</v>
      </c>
      <c r="G389">
        <v>3.1930000000000001</v>
      </c>
    </row>
    <row r="390" spans="2:7">
      <c r="B390" s="30" t="s">
        <v>742</v>
      </c>
      <c r="C390" s="30" t="s">
        <v>808</v>
      </c>
      <c r="D390" s="30" t="s">
        <v>806</v>
      </c>
      <c r="E390" s="31">
        <v>11</v>
      </c>
      <c r="F390">
        <v>60</v>
      </c>
      <c r="G390">
        <v>1.694</v>
      </c>
    </row>
    <row r="391" spans="2:7">
      <c r="B391" s="30" t="s">
        <v>742</v>
      </c>
      <c r="C391" s="30" t="s">
        <v>808</v>
      </c>
      <c r="D391" s="30" t="s">
        <v>807</v>
      </c>
      <c r="E391" s="31">
        <v>14</v>
      </c>
      <c r="F391">
        <v>72</v>
      </c>
      <c r="G391">
        <v>3.9569999999999999</v>
      </c>
    </row>
    <row r="392" spans="2:7">
      <c r="B392" s="30" t="s">
        <v>743</v>
      </c>
      <c r="C392" s="30" t="s">
        <v>804</v>
      </c>
      <c r="D392" s="30" t="s">
        <v>807</v>
      </c>
      <c r="E392" s="31">
        <v>11</v>
      </c>
      <c r="F392">
        <v>59</v>
      </c>
      <c r="G392">
        <v>2.3460000000000001</v>
      </c>
    </row>
    <row r="393" spans="2:7">
      <c r="B393" s="30" t="s">
        <v>742</v>
      </c>
      <c r="C393" s="30" t="s">
        <v>808</v>
      </c>
      <c r="D393" s="30" t="s">
        <v>806</v>
      </c>
      <c r="E393" s="31">
        <v>13</v>
      </c>
      <c r="F393">
        <v>69</v>
      </c>
      <c r="G393">
        <v>4.7889999999999997</v>
      </c>
    </row>
    <row r="394" spans="2:7">
      <c r="B394" s="30" t="s">
        <v>742</v>
      </c>
      <c r="C394" s="30" t="s">
        <v>804</v>
      </c>
      <c r="D394" s="30" t="s">
        <v>806</v>
      </c>
      <c r="E394" s="31">
        <v>11</v>
      </c>
      <c r="F394">
        <v>67.5</v>
      </c>
      <c r="G394">
        <v>3.5150000000000001</v>
      </c>
    </row>
    <row r="395" spans="2:7">
      <c r="B395" s="30" t="s">
        <v>743</v>
      </c>
      <c r="C395" s="30" t="s">
        <v>804</v>
      </c>
      <c r="D395" s="30" t="s">
        <v>805</v>
      </c>
      <c r="E395" s="31">
        <v>11</v>
      </c>
      <c r="F395">
        <v>65.5</v>
      </c>
      <c r="G395">
        <v>2.754</v>
      </c>
    </row>
    <row r="396" spans="2:7">
      <c r="B396" s="30" t="s">
        <v>742</v>
      </c>
      <c r="C396" s="30" t="s">
        <v>804</v>
      </c>
      <c r="D396" s="30" t="s">
        <v>805</v>
      </c>
      <c r="E396" s="31">
        <v>10</v>
      </c>
      <c r="F396">
        <v>65.5</v>
      </c>
      <c r="G396">
        <v>2.72</v>
      </c>
    </row>
    <row r="397" spans="2:7">
      <c r="B397" s="30" t="s">
        <v>742</v>
      </c>
      <c r="C397" s="30" t="s">
        <v>804</v>
      </c>
      <c r="D397" s="30" t="s">
        <v>807</v>
      </c>
      <c r="E397" s="31">
        <v>11</v>
      </c>
      <c r="F397">
        <v>64.5</v>
      </c>
      <c r="G397">
        <v>2.4630000000000001</v>
      </c>
    </row>
    <row r="398" spans="2:7">
      <c r="B398" s="30" t="s">
        <v>743</v>
      </c>
      <c r="C398" s="30" t="s">
        <v>804</v>
      </c>
      <c r="D398" s="30" t="s">
        <v>806</v>
      </c>
      <c r="E398" s="31">
        <v>11</v>
      </c>
      <c r="F398">
        <v>62</v>
      </c>
      <c r="G398">
        <v>2.633</v>
      </c>
    </row>
    <row r="399" spans="2:7">
      <c r="B399" s="30" t="s">
        <v>743</v>
      </c>
      <c r="C399" s="30" t="s">
        <v>804</v>
      </c>
      <c r="D399" s="30" t="s">
        <v>807</v>
      </c>
      <c r="E399" s="31">
        <v>10</v>
      </c>
      <c r="F399">
        <v>65.5</v>
      </c>
      <c r="G399">
        <v>3.048</v>
      </c>
    </row>
    <row r="400" spans="2:7">
      <c r="B400" s="30" t="s">
        <v>742</v>
      </c>
      <c r="C400" s="30" t="s">
        <v>804</v>
      </c>
      <c r="D400" s="30" t="s">
        <v>807</v>
      </c>
      <c r="E400" s="31">
        <v>11</v>
      </c>
      <c r="F400">
        <v>67.5</v>
      </c>
      <c r="G400">
        <v>3.1110000000000002</v>
      </c>
    </row>
    <row r="401" spans="2:7">
      <c r="B401" s="30" t="s">
        <v>743</v>
      </c>
      <c r="C401" s="30" t="s">
        <v>804</v>
      </c>
      <c r="D401" s="30" t="s">
        <v>805</v>
      </c>
      <c r="E401" s="31">
        <v>13</v>
      </c>
      <c r="F401">
        <v>68</v>
      </c>
      <c r="G401">
        <v>3.7450000000000001</v>
      </c>
    </row>
    <row r="402" spans="2:7">
      <c r="B402" s="30" t="s">
        <v>743</v>
      </c>
      <c r="C402" s="30" t="s">
        <v>808</v>
      </c>
      <c r="D402" s="30" t="s">
        <v>807</v>
      </c>
      <c r="E402" s="31">
        <v>12</v>
      </c>
      <c r="F402">
        <v>63.5</v>
      </c>
      <c r="G402">
        <v>2.3839999999999999</v>
      </c>
    </row>
    <row r="403" spans="2:7">
      <c r="B403" s="30" t="s">
        <v>742</v>
      </c>
      <c r="C403" s="30" t="s">
        <v>804</v>
      </c>
      <c r="D403" s="30" t="s">
        <v>807</v>
      </c>
      <c r="E403" s="31">
        <v>10</v>
      </c>
      <c r="F403">
        <v>58.5</v>
      </c>
      <c r="G403">
        <v>2.0939999999999999</v>
      </c>
    </row>
    <row r="404" spans="2:7">
      <c r="B404" s="30" t="s">
        <v>743</v>
      </c>
      <c r="C404" s="30" t="s">
        <v>804</v>
      </c>
      <c r="D404" s="30" t="s">
        <v>807</v>
      </c>
      <c r="E404" s="31">
        <v>10</v>
      </c>
      <c r="F404">
        <v>65.5</v>
      </c>
      <c r="G404">
        <v>3.1829999999999998</v>
      </c>
    </row>
    <row r="405" spans="2:7">
      <c r="B405" s="30" t="s">
        <v>743</v>
      </c>
      <c r="C405" s="30" t="s">
        <v>808</v>
      </c>
      <c r="D405" s="30" t="s">
        <v>807</v>
      </c>
      <c r="E405" s="31">
        <v>14</v>
      </c>
      <c r="F405">
        <v>65</v>
      </c>
      <c r="G405">
        <v>3.0739999999999998</v>
      </c>
    </row>
    <row r="406" spans="2:7">
      <c r="B406" s="30" t="s">
        <v>742</v>
      </c>
      <c r="C406" s="30" t="s">
        <v>804</v>
      </c>
      <c r="D406" s="30" t="s">
        <v>806</v>
      </c>
      <c r="E406" s="31">
        <v>11</v>
      </c>
      <c r="F406">
        <v>70.5</v>
      </c>
      <c r="G406">
        <v>3.9769999999999999</v>
      </c>
    </row>
    <row r="407" spans="2:7">
      <c r="B407" s="30" t="s">
        <v>742</v>
      </c>
      <c r="C407" s="30" t="s">
        <v>804</v>
      </c>
      <c r="D407" s="30" t="s">
        <v>807</v>
      </c>
      <c r="E407" s="31">
        <v>10</v>
      </c>
      <c r="F407">
        <v>63</v>
      </c>
      <c r="G407">
        <v>3.3540000000000001</v>
      </c>
    </row>
    <row r="408" spans="2:7">
      <c r="B408" s="30" t="s">
        <v>743</v>
      </c>
      <c r="C408" s="30" t="s">
        <v>804</v>
      </c>
      <c r="D408" s="30" t="s">
        <v>806</v>
      </c>
      <c r="E408" s="31">
        <v>11</v>
      </c>
      <c r="F408">
        <v>63.5</v>
      </c>
      <c r="G408">
        <v>3.411</v>
      </c>
    </row>
    <row r="409" spans="2:7">
      <c r="B409" s="30" t="s">
        <v>743</v>
      </c>
      <c r="C409" s="30" t="s">
        <v>808</v>
      </c>
      <c r="D409" s="30" t="s">
        <v>807</v>
      </c>
      <c r="E409" s="31">
        <v>10</v>
      </c>
      <c r="F409">
        <v>66</v>
      </c>
      <c r="G409">
        <v>2.387</v>
      </c>
    </row>
    <row r="410" spans="2:7">
      <c r="B410" s="30" t="s">
        <v>743</v>
      </c>
      <c r="C410" s="30" t="s">
        <v>804</v>
      </c>
      <c r="D410" s="30" t="s">
        <v>806</v>
      </c>
      <c r="E410" s="31">
        <v>11</v>
      </c>
      <c r="F410">
        <v>63</v>
      </c>
      <c r="G410">
        <v>3.1709999999999998</v>
      </c>
    </row>
    <row r="411" spans="2:7">
      <c r="B411" s="30" t="s">
        <v>742</v>
      </c>
      <c r="C411" s="30" t="s">
        <v>804</v>
      </c>
      <c r="D411" s="30" t="s">
        <v>805</v>
      </c>
      <c r="E411" s="31">
        <v>13</v>
      </c>
      <c r="F411">
        <v>67.5</v>
      </c>
      <c r="G411">
        <v>3.887</v>
      </c>
    </row>
    <row r="412" spans="2:7">
      <c r="B412" s="30" t="s">
        <v>743</v>
      </c>
      <c r="C412" s="30" t="s">
        <v>804</v>
      </c>
      <c r="D412" s="30" t="s">
        <v>807</v>
      </c>
      <c r="E412" s="31">
        <v>13</v>
      </c>
      <c r="F412">
        <v>61.5</v>
      </c>
      <c r="G412">
        <v>2.6459999999999999</v>
      </c>
    </row>
    <row r="413" spans="2:7">
      <c r="B413" s="30" t="s">
        <v>743</v>
      </c>
      <c r="C413" s="30" t="s">
        <v>804</v>
      </c>
      <c r="D413" s="30" t="s">
        <v>807</v>
      </c>
      <c r="E413" s="31">
        <v>10</v>
      </c>
      <c r="F413">
        <v>60</v>
      </c>
      <c r="G413">
        <v>2.504</v>
      </c>
    </row>
    <row r="414" spans="2:7">
      <c r="B414" s="30" t="s">
        <v>742</v>
      </c>
      <c r="C414" s="30" t="s">
        <v>804</v>
      </c>
      <c r="D414" s="30" t="s">
        <v>807</v>
      </c>
      <c r="E414" s="31">
        <v>11</v>
      </c>
      <c r="F414">
        <v>64.5</v>
      </c>
      <c r="G414">
        <v>3.5870000000000002</v>
      </c>
    </row>
    <row r="415" spans="2:7">
      <c r="B415" s="30" t="s">
        <v>742</v>
      </c>
      <c r="C415" s="30" t="s">
        <v>804</v>
      </c>
      <c r="D415" s="30" t="s">
        <v>806</v>
      </c>
      <c r="E415" s="31">
        <v>11</v>
      </c>
      <c r="F415">
        <v>68.5</v>
      </c>
      <c r="G415">
        <v>3.8450000000000002</v>
      </c>
    </row>
    <row r="416" spans="2:7">
      <c r="B416" s="30" t="s">
        <v>742</v>
      </c>
      <c r="C416" s="30" t="s">
        <v>804</v>
      </c>
      <c r="D416" s="30" t="s">
        <v>807</v>
      </c>
      <c r="E416" s="31">
        <v>12</v>
      </c>
      <c r="F416">
        <v>64.5</v>
      </c>
      <c r="G416">
        <v>2.9710000000000001</v>
      </c>
    </row>
    <row r="417" spans="2:7">
      <c r="B417" s="30" t="s">
        <v>743</v>
      </c>
      <c r="C417" s="30" t="s">
        <v>804</v>
      </c>
      <c r="D417" s="30" t="s">
        <v>806</v>
      </c>
      <c r="E417" s="31">
        <v>10</v>
      </c>
      <c r="F417">
        <v>61</v>
      </c>
      <c r="G417">
        <v>2.891</v>
      </c>
    </row>
    <row r="418" spans="2:7">
      <c r="B418" s="30" t="s">
        <v>743</v>
      </c>
      <c r="C418" s="30" t="s">
        <v>804</v>
      </c>
      <c r="D418" s="30" t="s">
        <v>805</v>
      </c>
      <c r="E418" s="31">
        <v>10</v>
      </c>
      <c r="F418">
        <v>57</v>
      </c>
      <c r="G418">
        <v>1.823</v>
      </c>
    </row>
    <row r="419" spans="2:7">
      <c r="B419" s="30" t="s">
        <v>742</v>
      </c>
      <c r="C419" s="30" t="s">
        <v>804</v>
      </c>
      <c r="D419" s="30" t="s">
        <v>807</v>
      </c>
      <c r="E419" s="31">
        <v>11</v>
      </c>
      <c r="F419">
        <v>62.5</v>
      </c>
      <c r="G419">
        <v>2.4169999999999998</v>
      </c>
    </row>
    <row r="420" spans="2:7">
      <c r="B420" s="30" t="s">
        <v>743</v>
      </c>
      <c r="C420" s="30" t="s">
        <v>804</v>
      </c>
      <c r="D420" s="30" t="s">
        <v>805</v>
      </c>
      <c r="E420" s="31">
        <v>10</v>
      </c>
      <c r="F420">
        <v>58</v>
      </c>
      <c r="G420">
        <v>2.1749999999999998</v>
      </c>
    </row>
    <row r="421" spans="2:7">
      <c r="B421" s="30" t="s">
        <v>743</v>
      </c>
      <c r="C421" s="30" t="s">
        <v>804</v>
      </c>
      <c r="D421" s="30" t="s">
        <v>806</v>
      </c>
      <c r="E421" s="31">
        <v>11</v>
      </c>
      <c r="F421">
        <v>62.5</v>
      </c>
      <c r="G421">
        <v>2.7349999999999999</v>
      </c>
    </row>
    <row r="422" spans="2:7">
      <c r="B422" s="30" t="s">
        <v>742</v>
      </c>
      <c r="C422" s="30" t="s">
        <v>804</v>
      </c>
      <c r="D422" s="30" t="s">
        <v>807</v>
      </c>
      <c r="E422" s="31">
        <v>14</v>
      </c>
      <c r="F422">
        <v>72.5</v>
      </c>
      <c r="G422">
        <v>4.2729999999999997</v>
      </c>
    </row>
    <row r="423" spans="2:7">
      <c r="B423" s="30" t="s">
        <v>742</v>
      </c>
      <c r="C423" s="30" t="s">
        <v>804</v>
      </c>
      <c r="D423" s="30" t="s">
        <v>806</v>
      </c>
      <c r="E423" s="31">
        <v>13</v>
      </c>
      <c r="F423">
        <v>65.5</v>
      </c>
      <c r="G423">
        <v>2.976</v>
      </c>
    </row>
    <row r="424" spans="2:7">
      <c r="B424" s="30" t="s">
        <v>743</v>
      </c>
      <c r="C424" s="30" t="s">
        <v>808</v>
      </c>
      <c r="D424" s="30" t="s">
        <v>807</v>
      </c>
      <c r="E424" s="31">
        <v>12</v>
      </c>
      <c r="F424">
        <v>69.5</v>
      </c>
      <c r="G424">
        <v>3.835</v>
      </c>
    </row>
    <row r="425" spans="2:7">
      <c r="B425" s="30" t="s">
        <v>742</v>
      </c>
      <c r="C425" s="30" t="s">
        <v>804</v>
      </c>
      <c r="D425" s="30" t="s">
        <v>805</v>
      </c>
      <c r="E425" s="31">
        <v>11</v>
      </c>
      <c r="F425">
        <v>66.5</v>
      </c>
      <c r="G425">
        <v>4.0650000000000004</v>
      </c>
    </row>
    <row r="426" spans="2:7">
      <c r="B426" s="30" t="s">
        <v>743</v>
      </c>
      <c r="C426" s="30" t="s">
        <v>804</v>
      </c>
      <c r="D426" s="30" t="s">
        <v>807</v>
      </c>
      <c r="E426" s="31">
        <v>11</v>
      </c>
      <c r="F426">
        <v>59</v>
      </c>
      <c r="G426">
        <v>2.3180000000000001</v>
      </c>
    </row>
    <row r="427" spans="2:7">
      <c r="B427" s="30" t="s">
        <v>742</v>
      </c>
      <c r="C427" s="30" t="s">
        <v>804</v>
      </c>
      <c r="D427" s="30" t="s">
        <v>807</v>
      </c>
      <c r="E427" s="31">
        <v>11</v>
      </c>
      <c r="F427">
        <v>68</v>
      </c>
      <c r="G427">
        <v>3.5960000000000001</v>
      </c>
    </row>
    <row r="428" spans="2:7">
      <c r="B428" s="30" t="s">
        <v>743</v>
      </c>
      <c r="C428" s="30" t="s">
        <v>804</v>
      </c>
      <c r="D428" s="30" t="s">
        <v>806</v>
      </c>
      <c r="E428" s="31">
        <v>14</v>
      </c>
      <c r="F428">
        <v>67</v>
      </c>
      <c r="G428">
        <v>3.395</v>
      </c>
    </row>
    <row r="429" spans="2:7">
      <c r="B429" s="30" t="s">
        <v>743</v>
      </c>
      <c r="C429" s="30" t="s">
        <v>804</v>
      </c>
      <c r="D429" s="30" t="s">
        <v>807</v>
      </c>
      <c r="E429" s="31">
        <v>12</v>
      </c>
      <c r="F429">
        <v>63</v>
      </c>
      <c r="G429">
        <v>2.7509999999999999</v>
      </c>
    </row>
    <row r="430" spans="2:7">
      <c r="B430" s="30" t="s">
        <v>743</v>
      </c>
      <c r="C430" s="30" t="s">
        <v>804</v>
      </c>
      <c r="D430" s="30" t="s">
        <v>805</v>
      </c>
      <c r="E430" s="31">
        <v>10</v>
      </c>
      <c r="F430">
        <v>64.5</v>
      </c>
      <c r="G430">
        <v>2.673</v>
      </c>
    </row>
    <row r="431" spans="2:7">
      <c r="B431" s="30" t="s">
        <v>743</v>
      </c>
      <c r="C431" s="30" t="s">
        <v>804</v>
      </c>
      <c r="D431" s="30" t="s">
        <v>805</v>
      </c>
      <c r="E431" s="31">
        <v>12</v>
      </c>
      <c r="F431">
        <v>62</v>
      </c>
      <c r="G431">
        <v>2.556</v>
      </c>
    </row>
    <row r="432" spans="2:7">
      <c r="B432" s="30" t="s">
        <v>743</v>
      </c>
      <c r="C432" s="30" t="s">
        <v>804</v>
      </c>
      <c r="D432" s="30" t="s">
        <v>805</v>
      </c>
      <c r="E432" s="31">
        <v>11</v>
      </c>
      <c r="F432">
        <v>62</v>
      </c>
      <c r="G432">
        <v>2.5419999999999998</v>
      </c>
    </row>
    <row r="433" spans="2:7">
      <c r="B433" s="30" t="s">
        <v>742</v>
      </c>
      <c r="C433" s="30" t="s">
        <v>804</v>
      </c>
      <c r="D433" s="30" t="s">
        <v>807</v>
      </c>
      <c r="E433" s="31">
        <v>10</v>
      </c>
      <c r="F433">
        <v>66</v>
      </c>
      <c r="G433">
        <v>2.6080000000000001</v>
      </c>
    </row>
    <row r="434" spans="2:7">
      <c r="B434" s="30" t="s">
        <v>743</v>
      </c>
      <c r="C434" s="30" t="s">
        <v>804</v>
      </c>
      <c r="D434" s="30" t="s">
        <v>805</v>
      </c>
      <c r="E434" s="31">
        <v>11</v>
      </c>
      <c r="F434">
        <v>62</v>
      </c>
      <c r="G434">
        <v>2.3540000000000001</v>
      </c>
    </row>
    <row r="435" spans="2:7">
      <c r="B435" s="30" t="s">
        <v>743</v>
      </c>
      <c r="C435" s="30" t="s">
        <v>808</v>
      </c>
      <c r="D435" s="30" t="s">
        <v>807</v>
      </c>
      <c r="E435" s="31">
        <v>13</v>
      </c>
      <c r="F435">
        <v>62.5</v>
      </c>
      <c r="G435">
        <v>2.5990000000000002</v>
      </c>
    </row>
    <row r="436" spans="2:7">
      <c r="B436" s="30" t="s">
        <v>743</v>
      </c>
      <c r="C436" s="30" t="s">
        <v>804</v>
      </c>
      <c r="D436" s="30" t="s">
        <v>805</v>
      </c>
      <c r="E436" s="31">
        <v>10</v>
      </c>
      <c r="F436">
        <v>57</v>
      </c>
      <c r="G436">
        <v>1.458</v>
      </c>
    </row>
    <row r="437" spans="2:7">
      <c r="B437" s="30" t="s">
        <v>742</v>
      </c>
      <c r="C437" s="30" t="s">
        <v>804</v>
      </c>
      <c r="D437" s="30" t="s">
        <v>807</v>
      </c>
      <c r="E437" s="31">
        <v>10</v>
      </c>
      <c r="F437">
        <v>68.5</v>
      </c>
      <c r="G437">
        <v>3.7949999999999999</v>
      </c>
    </row>
    <row r="438" spans="2:7">
      <c r="B438" s="30" t="s">
        <v>743</v>
      </c>
      <c r="C438" s="30" t="s">
        <v>804</v>
      </c>
      <c r="D438" s="30" t="s">
        <v>806</v>
      </c>
      <c r="E438" s="31">
        <v>11</v>
      </c>
      <c r="F438">
        <v>59</v>
      </c>
      <c r="G438">
        <v>2.4910000000000001</v>
      </c>
    </row>
    <row r="439" spans="2:7">
      <c r="B439" s="30" t="s">
        <v>743</v>
      </c>
      <c r="C439" s="30" t="s">
        <v>804</v>
      </c>
      <c r="D439" s="30" t="s">
        <v>806</v>
      </c>
      <c r="E439" s="31">
        <v>13</v>
      </c>
      <c r="F439">
        <v>61.5</v>
      </c>
      <c r="G439">
        <v>3.06</v>
      </c>
    </row>
    <row r="440" spans="2:7">
      <c r="B440" s="30" t="s">
        <v>742</v>
      </c>
      <c r="C440" s="30" t="s">
        <v>804</v>
      </c>
      <c r="D440" s="30" t="s">
        <v>806</v>
      </c>
      <c r="E440" s="31">
        <v>10</v>
      </c>
      <c r="F440">
        <v>65</v>
      </c>
      <c r="G440">
        <v>2.5449999999999999</v>
      </c>
    </row>
    <row r="441" spans="2:7">
      <c r="B441" s="30" t="s">
        <v>742</v>
      </c>
      <c r="C441" s="30" t="s">
        <v>804</v>
      </c>
      <c r="D441" s="30" t="s">
        <v>807</v>
      </c>
      <c r="E441" s="31">
        <v>11</v>
      </c>
      <c r="F441">
        <v>66.5</v>
      </c>
      <c r="G441">
        <v>2.9929999999999999</v>
      </c>
    </row>
    <row r="442" spans="2:7">
      <c r="B442" s="30" t="s">
        <v>743</v>
      </c>
      <c r="C442" s="30" t="s">
        <v>804</v>
      </c>
      <c r="D442" s="30" t="s">
        <v>805</v>
      </c>
      <c r="E442" s="31">
        <v>10</v>
      </c>
      <c r="F442">
        <v>65</v>
      </c>
      <c r="G442">
        <v>3.3050000000000002</v>
      </c>
    </row>
    <row r="443" spans="2:7">
      <c r="B443" s="30" t="s">
        <v>742</v>
      </c>
      <c r="C443" s="30" t="s">
        <v>808</v>
      </c>
      <c r="D443" s="30" t="s">
        <v>807</v>
      </c>
      <c r="E443" s="31">
        <v>13</v>
      </c>
      <c r="F443">
        <v>68</v>
      </c>
      <c r="G443">
        <v>4.7560000000000002</v>
      </c>
    </row>
    <row r="444" spans="2:7">
      <c r="B444" s="30" t="s">
        <v>743</v>
      </c>
      <c r="C444" s="30" t="s">
        <v>804</v>
      </c>
      <c r="D444" s="30" t="s">
        <v>807</v>
      </c>
      <c r="E444" s="31">
        <v>11</v>
      </c>
      <c r="F444">
        <v>67</v>
      </c>
      <c r="G444">
        <v>3.774</v>
      </c>
    </row>
    <row r="445" spans="2:7">
      <c r="B445" s="30" t="s">
        <v>742</v>
      </c>
      <c r="C445" s="30" t="s">
        <v>804</v>
      </c>
      <c r="D445" s="30" t="s">
        <v>807</v>
      </c>
      <c r="E445" s="31">
        <v>10</v>
      </c>
      <c r="F445">
        <v>64.5</v>
      </c>
      <c r="G445">
        <v>2.855</v>
      </c>
    </row>
    <row r="446" spans="2:7">
      <c r="B446" s="30" t="s">
        <v>742</v>
      </c>
      <c r="C446" s="30" t="s">
        <v>804</v>
      </c>
      <c r="D446" s="30" t="s">
        <v>807</v>
      </c>
      <c r="E446" s="31">
        <v>11</v>
      </c>
      <c r="F446">
        <v>70</v>
      </c>
      <c r="G446">
        <v>2.988</v>
      </c>
    </row>
    <row r="447" spans="2:7">
      <c r="B447" s="30" t="s">
        <v>742</v>
      </c>
      <c r="C447" s="30" t="s">
        <v>804</v>
      </c>
      <c r="D447" s="30" t="s">
        <v>807</v>
      </c>
      <c r="E447" s="31">
        <v>11</v>
      </c>
      <c r="F447">
        <v>60</v>
      </c>
      <c r="G447">
        <v>2.4980000000000002</v>
      </c>
    </row>
    <row r="448" spans="2:7">
      <c r="B448" s="30" t="s">
        <v>743</v>
      </c>
      <c r="C448" s="30" t="s">
        <v>804</v>
      </c>
      <c r="D448" s="30" t="s">
        <v>805</v>
      </c>
      <c r="E448" s="31">
        <v>14</v>
      </c>
      <c r="F448">
        <v>64</v>
      </c>
      <c r="G448">
        <v>3.169</v>
      </c>
    </row>
    <row r="449" spans="2:7">
      <c r="B449" s="30" t="s">
        <v>742</v>
      </c>
      <c r="C449" s="30" t="s">
        <v>804</v>
      </c>
      <c r="D449" s="30" t="s">
        <v>807</v>
      </c>
      <c r="E449" s="31">
        <v>11</v>
      </c>
      <c r="F449">
        <v>62.5</v>
      </c>
      <c r="G449">
        <v>2.887</v>
      </c>
    </row>
    <row r="450" spans="2:7">
      <c r="B450" s="30" t="s">
        <v>743</v>
      </c>
      <c r="C450" s="30" t="s">
        <v>804</v>
      </c>
      <c r="D450" s="30" t="s">
        <v>807</v>
      </c>
      <c r="E450" s="31">
        <v>13</v>
      </c>
      <c r="F450">
        <v>61</v>
      </c>
      <c r="G450">
        <v>2.7040000000000002</v>
      </c>
    </row>
    <row r="451" spans="2:7">
      <c r="B451" s="30" t="s">
        <v>743</v>
      </c>
      <c r="C451" s="30" t="s">
        <v>804</v>
      </c>
      <c r="D451" s="30" t="s">
        <v>805</v>
      </c>
      <c r="E451" s="31">
        <v>11</v>
      </c>
      <c r="F451">
        <v>64</v>
      </c>
      <c r="G451">
        <v>3.5150000000000001</v>
      </c>
    </row>
    <row r="452" spans="2:7">
      <c r="B452" s="30" t="s">
        <v>742</v>
      </c>
      <c r="C452" s="30" t="s">
        <v>804</v>
      </c>
      <c r="D452" s="30" t="s">
        <v>807</v>
      </c>
      <c r="E452" s="31">
        <v>11</v>
      </c>
      <c r="F452">
        <v>65.5</v>
      </c>
      <c r="G452">
        <v>3.4249999999999998</v>
      </c>
    </row>
    <row r="453" spans="2:7">
      <c r="B453" s="30" t="s">
        <v>743</v>
      </c>
      <c r="C453" s="30" t="s">
        <v>804</v>
      </c>
      <c r="D453" s="30" t="s">
        <v>807</v>
      </c>
      <c r="E453" s="31">
        <v>10</v>
      </c>
      <c r="F453">
        <v>61</v>
      </c>
      <c r="G453">
        <v>2.2869999999999999</v>
      </c>
    </row>
    <row r="454" spans="2:7">
      <c r="B454" s="30" t="s">
        <v>743</v>
      </c>
      <c r="C454" s="30" t="s">
        <v>804</v>
      </c>
      <c r="D454" s="30" t="s">
        <v>807</v>
      </c>
      <c r="E454" s="31">
        <v>13</v>
      </c>
      <c r="F454">
        <v>65.400000000000006</v>
      </c>
      <c r="G454">
        <v>2.4340000000000002</v>
      </c>
    </row>
    <row r="455" spans="2:7">
      <c r="B455" s="30" t="s">
        <v>743</v>
      </c>
      <c r="C455" s="30" t="s">
        <v>804</v>
      </c>
      <c r="D455" s="30" t="s">
        <v>805</v>
      </c>
      <c r="E455" s="31">
        <v>10</v>
      </c>
      <c r="F455">
        <v>63.5</v>
      </c>
      <c r="G455">
        <v>2.3650000000000002</v>
      </c>
    </row>
    <row r="456" spans="2:7">
      <c r="B456" s="30" t="s">
        <v>743</v>
      </c>
      <c r="C456" s="30" t="s">
        <v>808</v>
      </c>
      <c r="D456" s="30" t="s">
        <v>805</v>
      </c>
      <c r="E456" s="31">
        <v>13</v>
      </c>
      <c r="F456">
        <v>67.5</v>
      </c>
      <c r="G456">
        <v>3.0859999999999999</v>
      </c>
    </row>
    <row r="457" spans="2:7">
      <c r="B457" s="30" t="s">
        <v>742</v>
      </c>
      <c r="C457" s="30" t="s">
        <v>804</v>
      </c>
      <c r="D457" s="30" t="s">
        <v>805</v>
      </c>
      <c r="E457" s="31">
        <v>10</v>
      </c>
      <c r="F457">
        <v>66</v>
      </c>
      <c r="G457">
        <v>2.6960000000000002</v>
      </c>
    </row>
    <row r="458" spans="2:7">
      <c r="B458" s="30" t="s">
        <v>743</v>
      </c>
      <c r="C458" s="30" t="s">
        <v>804</v>
      </c>
      <c r="D458" s="30" t="s">
        <v>807</v>
      </c>
      <c r="E458" s="31">
        <v>12</v>
      </c>
      <c r="F458">
        <v>62</v>
      </c>
      <c r="G458">
        <v>2.8679999999999999</v>
      </c>
    </row>
    <row r="459" spans="2:7">
      <c r="B459" s="30" t="s">
        <v>743</v>
      </c>
      <c r="C459" s="30" t="s">
        <v>804</v>
      </c>
      <c r="D459" s="30" t="s">
        <v>807</v>
      </c>
      <c r="E459" s="31">
        <v>10</v>
      </c>
      <c r="F459">
        <v>61.5</v>
      </c>
      <c r="G459">
        <v>2.8130000000000002</v>
      </c>
    </row>
    <row r="460" spans="2:7">
      <c r="B460" s="30" t="s">
        <v>742</v>
      </c>
      <c r="C460" s="30" t="s">
        <v>808</v>
      </c>
      <c r="D460" s="30" t="s">
        <v>807</v>
      </c>
      <c r="E460" s="31">
        <v>14</v>
      </c>
      <c r="F460">
        <v>69</v>
      </c>
      <c r="G460">
        <v>4.3090000000000002</v>
      </c>
    </row>
    <row r="461" spans="2:7">
      <c r="B461" s="30" t="s">
        <v>743</v>
      </c>
      <c r="C461" s="30" t="s">
        <v>804</v>
      </c>
      <c r="D461" s="30" t="s">
        <v>805</v>
      </c>
      <c r="E461" s="31">
        <v>12</v>
      </c>
      <c r="F461">
        <v>66</v>
      </c>
      <c r="G461">
        <v>3.2549999999999999</v>
      </c>
    </row>
    <row r="462" spans="2:7">
      <c r="B462" s="30" t="s">
        <v>743</v>
      </c>
      <c r="C462" s="30" t="s">
        <v>808</v>
      </c>
      <c r="D462" s="30" t="s">
        <v>806</v>
      </c>
      <c r="E462" s="31">
        <v>10</v>
      </c>
      <c r="F462">
        <v>66</v>
      </c>
      <c r="G462">
        <v>3.4129999999999998</v>
      </c>
    </row>
    <row r="463" spans="2:7">
      <c r="B463" s="30" t="s">
        <v>742</v>
      </c>
      <c r="C463" s="30" t="s">
        <v>804</v>
      </c>
      <c r="D463" s="30" t="s">
        <v>807</v>
      </c>
      <c r="E463" s="31">
        <v>11</v>
      </c>
      <c r="F463">
        <v>69</v>
      </c>
      <c r="G463">
        <v>4.593</v>
      </c>
    </row>
    <row r="464" spans="2:7">
      <c r="B464" s="30" t="s">
        <v>742</v>
      </c>
      <c r="C464" s="30" t="s">
        <v>804</v>
      </c>
      <c r="D464" s="30" t="s">
        <v>807</v>
      </c>
      <c r="E464" s="31">
        <v>14</v>
      </c>
      <c r="F464">
        <v>71</v>
      </c>
      <c r="G464">
        <v>4.1109999999999998</v>
      </c>
    </row>
    <row r="465" spans="2:7">
      <c r="B465" s="30" t="s">
        <v>742</v>
      </c>
      <c r="C465" s="30" t="s">
        <v>804</v>
      </c>
      <c r="D465" s="30" t="s">
        <v>806</v>
      </c>
      <c r="E465" s="31">
        <v>12</v>
      </c>
      <c r="F465">
        <v>60.5</v>
      </c>
      <c r="G465">
        <v>1.9159999999999999</v>
      </c>
    </row>
    <row r="466" spans="2:7">
      <c r="B466" s="30" t="s">
        <v>742</v>
      </c>
      <c r="C466" s="30" t="s">
        <v>804</v>
      </c>
      <c r="D466" s="30" t="s">
        <v>805</v>
      </c>
      <c r="E466" s="31">
        <v>10</v>
      </c>
      <c r="F466">
        <v>58</v>
      </c>
      <c r="G466">
        <v>1.8580000000000001</v>
      </c>
    </row>
    <row r="467" spans="2:7">
      <c r="B467" s="30" t="s">
        <v>743</v>
      </c>
      <c r="C467" s="30" t="s">
        <v>808</v>
      </c>
      <c r="D467" s="30" t="s">
        <v>807</v>
      </c>
      <c r="E467" s="31">
        <v>10</v>
      </c>
      <c r="F467">
        <v>63</v>
      </c>
      <c r="G467">
        <v>2.9750000000000001</v>
      </c>
    </row>
    <row r="468" spans="2:7">
      <c r="B468" s="30" t="s">
        <v>742</v>
      </c>
      <c r="C468" s="30" t="s">
        <v>804</v>
      </c>
      <c r="D468" s="30" t="s">
        <v>806</v>
      </c>
      <c r="E468" s="31">
        <v>10</v>
      </c>
      <c r="F468">
        <v>69</v>
      </c>
      <c r="G468">
        <v>3.35</v>
      </c>
    </row>
    <row r="469" spans="2:7">
      <c r="B469" s="30" t="s">
        <v>742</v>
      </c>
      <c r="C469" s="30" t="s">
        <v>804</v>
      </c>
      <c r="D469" s="30" t="s">
        <v>807</v>
      </c>
      <c r="E469" s="31">
        <v>10</v>
      </c>
      <c r="F469">
        <v>59.5</v>
      </c>
      <c r="G469">
        <v>2.9009999999999998</v>
      </c>
    </row>
    <row r="470" spans="2:7">
      <c r="B470" s="30" t="s">
        <v>742</v>
      </c>
      <c r="C470" s="30" t="s">
        <v>804</v>
      </c>
      <c r="D470" s="30" t="s">
        <v>807</v>
      </c>
      <c r="E470" s="31">
        <v>12</v>
      </c>
      <c r="F470">
        <v>64</v>
      </c>
      <c r="G470">
        <v>2.2410000000000001</v>
      </c>
    </row>
    <row r="471" spans="2:7">
      <c r="B471" s="30" t="s">
        <v>742</v>
      </c>
      <c r="C471" s="30" t="s">
        <v>804</v>
      </c>
      <c r="D471" s="30" t="s">
        <v>807</v>
      </c>
      <c r="E471" s="31">
        <v>13</v>
      </c>
      <c r="F471">
        <v>74</v>
      </c>
      <c r="G471">
        <v>4.2249999999999996</v>
      </c>
    </row>
    <row r="472" spans="2:7">
      <c r="B472" s="30" t="s">
        <v>743</v>
      </c>
      <c r="C472" s="30" t="s">
        <v>804</v>
      </c>
      <c r="D472" s="30" t="s">
        <v>805</v>
      </c>
      <c r="E472" s="31">
        <v>11</v>
      </c>
      <c r="F472">
        <v>64.5</v>
      </c>
      <c r="G472">
        <v>3.2229999999999999</v>
      </c>
    </row>
    <row r="473" spans="2:7">
      <c r="B473" s="30" t="s">
        <v>742</v>
      </c>
      <c r="C473" s="30" t="s">
        <v>804</v>
      </c>
      <c r="D473" s="30" t="s">
        <v>807</v>
      </c>
      <c r="E473" s="31">
        <v>12</v>
      </c>
      <c r="F473">
        <v>70</v>
      </c>
      <c r="G473">
        <v>5.2240000000000002</v>
      </c>
    </row>
    <row r="474" spans="2:7">
      <c r="B474" s="30" t="s">
        <v>742</v>
      </c>
      <c r="C474" s="30" t="s">
        <v>804</v>
      </c>
      <c r="D474" s="30" t="s">
        <v>807</v>
      </c>
      <c r="E474" s="31">
        <v>11</v>
      </c>
      <c r="F474">
        <v>67</v>
      </c>
      <c r="G474">
        <v>4.0730000000000004</v>
      </c>
    </row>
    <row r="475" spans="2:7">
      <c r="B475" s="30" t="s">
        <v>742</v>
      </c>
      <c r="C475" s="30" t="s">
        <v>804</v>
      </c>
      <c r="D475" s="30" t="s">
        <v>807</v>
      </c>
      <c r="E475" s="31">
        <v>12</v>
      </c>
      <c r="F475">
        <v>64.5</v>
      </c>
      <c r="G475">
        <v>4.08</v>
      </c>
    </row>
    <row r="476" spans="2:7">
      <c r="B476" s="30" t="s">
        <v>743</v>
      </c>
      <c r="C476" s="30" t="s">
        <v>804</v>
      </c>
      <c r="D476" s="30" t="s">
        <v>805</v>
      </c>
      <c r="E476" s="31">
        <v>11</v>
      </c>
      <c r="F476">
        <v>65</v>
      </c>
      <c r="G476">
        <v>2.6059999999999999</v>
      </c>
    </row>
    <row r="477" spans="2:7">
      <c r="B477" s="30" t="s">
        <v>743</v>
      </c>
      <c r="C477" s="30" t="s">
        <v>808</v>
      </c>
      <c r="D477" s="30" t="s">
        <v>806</v>
      </c>
      <c r="E477" s="31">
        <v>11</v>
      </c>
      <c r="F477">
        <v>62.5</v>
      </c>
      <c r="G477">
        <v>3.169</v>
      </c>
    </row>
    <row r="478" spans="2:7">
      <c r="B478" s="30" t="s">
        <v>742</v>
      </c>
      <c r="C478" s="30" t="s">
        <v>804</v>
      </c>
      <c r="D478" s="30" t="s">
        <v>805</v>
      </c>
      <c r="E478" s="31">
        <v>12</v>
      </c>
      <c r="F478">
        <v>68</v>
      </c>
      <c r="G478">
        <v>4.4109999999999996</v>
      </c>
    </row>
    <row r="479" spans="2:7">
      <c r="B479" s="30" t="s">
        <v>742</v>
      </c>
      <c r="C479" s="30" t="s">
        <v>804</v>
      </c>
      <c r="D479" s="30" t="s">
        <v>807</v>
      </c>
      <c r="E479" s="31">
        <v>12</v>
      </c>
      <c r="F479">
        <v>68.5</v>
      </c>
      <c r="G479">
        <v>3.7909999999999999</v>
      </c>
    </row>
    <row r="480" spans="2:7">
      <c r="B480" s="30" t="s">
        <v>742</v>
      </c>
      <c r="C480" s="30" t="s">
        <v>804</v>
      </c>
      <c r="D480" s="30" t="s">
        <v>806</v>
      </c>
      <c r="E480" s="31">
        <v>13</v>
      </c>
      <c r="F480">
        <v>67.5</v>
      </c>
      <c r="G480">
        <v>3.089</v>
      </c>
    </row>
    <row r="481" spans="2:7">
      <c r="B481" s="30" t="s">
        <v>742</v>
      </c>
      <c r="C481" s="30" t="s">
        <v>804</v>
      </c>
      <c r="D481" s="30" t="s">
        <v>806</v>
      </c>
      <c r="E481" s="31">
        <v>11</v>
      </c>
      <c r="F481">
        <v>60</v>
      </c>
      <c r="G481">
        <v>2.4649999999999999</v>
      </c>
    </row>
    <row r="482" spans="2:7">
      <c r="B482" s="30" t="s">
        <v>742</v>
      </c>
      <c r="C482" s="30" t="s">
        <v>808</v>
      </c>
      <c r="D482" s="30" t="s">
        <v>807</v>
      </c>
      <c r="E482" s="31">
        <v>12</v>
      </c>
      <c r="F482">
        <v>68</v>
      </c>
      <c r="G482">
        <v>3.343</v>
      </c>
    </row>
    <row r="483" spans="2:7">
      <c r="B483" s="30" t="s">
        <v>742</v>
      </c>
      <c r="C483" s="30" t="s">
        <v>804</v>
      </c>
      <c r="D483" s="30" t="s">
        <v>807</v>
      </c>
      <c r="E483" s="31">
        <v>10</v>
      </c>
      <c r="F483">
        <v>65</v>
      </c>
      <c r="G483">
        <v>3.2</v>
      </c>
    </row>
    <row r="484" spans="2:7">
      <c r="B484" s="30" t="s">
        <v>742</v>
      </c>
      <c r="C484" s="30" t="s">
        <v>804</v>
      </c>
      <c r="D484" s="30" t="s">
        <v>806</v>
      </c>
      <c r="E484" s="31">
        <v>12</v>
      </c>
      <c r="F484">
        <v>64</v>
      </c>
      <c r="G484">
        <v>2.9129999999999998</v>
      </c>
    </row>
    <row r="485" spans="2:7">
      <c r="B485" s="30" t="s">
        <v>742</v>
      </c>
      <c r="C485" s="30" t="s">
        <v>804</v>
      </c>
      <c r="D485" s="30" t="s">
        <v>807</v>
      </c>
      <c r="E485" s="31">
        <v>13</v>
      </c>
      <c r="F485">
        <v>73</v>
      </c>
      <c r="G485">
        <v>4.8769999999999998</v>
      </c>
    </row>
    <row r="486" spans="2:7">
      <c r="B486" s="30" t="s">
        <v>743</v>
      </c>
      <c r="C486" s="30" t="s">
        <v>804</v>
      </c>
      <c r="D486" s="30" t="s">
        <v>806</v>
      </c>
      <c r="E486" s="31">
        <v>10</v>
      </c>
      <c r="F486">
        <v>59</v>
      </c>
      <c r="G486">
        <v>2.3580000000000001</v>
      </c>
    </row>
    <row r="487" spans="2:7">
      <c r="B487" s="30" t="s">
        <v>742</v>
      </c>
      <c r="C487" s="30" t="s">
        <v>804</v>
      </c>
      <c r="D487" s="30" t="s">
        <v>807</v>
      </c>
      <c r="E487" s="31">
        <v>12</v>
      </c>
      <c r="F487">
        <v>70.5</v>
      </c>
      <c r="G487">
        <v>3.2789999999999999</v>
      </c>
    </row>
    <row r="488" spans="2:7">
      <c r="B488" s="30" t="s">
        <v>742</v>
      </c>
      <c r="C488" s="30" t="s">
        <v>804</v>
      </c>
      <c r="D488" s="30" t="s">
        <v>807</v>
      </c>
      <c r="E488" s="31">
        <v>10</v>
      </c>
      <c r="F488">
        <v>66</v>
      </c>
      <c r="G488">
        <v>2.581</v>
      </c>
    </row>
    <row r="489" spans="2:7">
      <c r="B489" s="30" t="s">
        <v>743</v>
      </c>
      <c r="C489" s="30" t="s">
        <v>804</v>
      </c>
      <c r="D489" s="30" t="s">
        <v>807</v>
      </c>
      <c r="E489" s="31">
        <v>12</v>
      </c>
      <c r="F489">
        <v>61.5</v>
      </c>
      <c r="G489">
        <v>2.347</v>
      </c>
    </row>
    <row r="490" spans="2:7">
      <c r="B490" s="30" t="s">
        <v>743</v>
      </c>
      <c r="C490" s="30" t="s">
        <v>804</v>
      </c>
      <c r="D490" s="30" t="s">
        <v>806</v>
      </c>
      <c r="E490" s="31">
        <v>10</v>
      </c>
      <c r="F490">
        <v>67</v>
      </c>
      <c r="G490">
        <v>2.6909999999999998</v>
      </c>
    </row>
    <row r="491" spans="2:7">
      <c r="B491" s="30" t="s">
        <v>743</v>
      </c>
      <c r="C491" s="30" t="s">
        <v>804</v>
      </c>
      <c r="D491" s="30" t="s">
        <v>806</v>
      </c>
      <c r="E491" s="31">
        <v>11</v>
      </c>
      <c r="F491">
        <v>62.5</v>
      </c>
      <c r="G491">
        <v>2.827</v>
      </c>
    </row>
    <row r="492" spans="2:7">
      <c r="B492" s="30" t="s">
        <v>742</v>
      </c>
      <c r="C492" s="30" t="s">
        <v>804</v>
      </c>
      <c r="D492" s="30" t="s">
        <v>807</v>
      </c>
      <c r="E492" s="31">
        <v>10</v>
      </c>
      <c r="F492">
        <v>52.5</v>
      </c>
      <c r="G492">
        <v>1.873</v>
      </c>
    </row>
    <row r="493" spans="2:7">
      <c r="B493" s="30" t="s">
        <v>742</v>
      </c>
      <c r="C493" s="30" t="s">
        <v>808</v>
      </c>
      <c r="D493" s="30" t="s">
        <v>806</v>
      </c>
      <c r="E493" s="31">
        <v>12</v>
      </c>
      <c r="F493">
        <v>72</v>
      </c>
      <c r="G493">
        <v>3.7509999999999999</v>
      </c>
    </row>
    <row r="494" spans="2:7">
      <c r="B494" s="30" t="s">
        <v>743</v>
      </c>
      <c r="C494" s="30" t="s">
        <v>804</v>
      </c>
      <c r="D494" s="30" t="s">
        <v>806</v>
      </c>
      <c r="E494" s="31">
        <v>14</v>
      </c>
      <c r="F494">
        <v>71</v>
      </c>
      <c r="G494">
        <v>2.5379999999999998</v>
      </c>
    </row>
    <row r="495" spans="2:7">
      <c r="B495" s="30" t="s">
        <v>742</v>
      </c>
      <c r="C495" s="30" t="s">
        <v>804</v>
      </c>
      <c r="D495" s="30" t="s">
        <v>807</v>
      </c>
      <c r="E495" s="31">
        <v>10</v>
      </c>
      <c r="F495">
        <v>65.5</v>
      </c>
      <c r="G495">
        <v>2.758</v>
      </c>
    </row>
    <row r="496" spans="2:7">
      <c r="B496" s="30" t="s">
        <v>743</v>
      </c>
      <c r="C496" s="30" t="s">
        <v>804</v>
      </c>
      <c r="D496" s="30" t="s">
        <v>806</v>
      </c>
      <c r="E496" s="31">
        <v>10</v>
      </c>
      <c r="F496">
        <v>60</v>
      </c>
      <c r="G496">
        <v>3.05</v>
      </c>
    </row>
    <row r="497" spans="2:7">
      <c r="B497" s="30" t="s">
        <v>743</v>
      </c>
      <c r="C497" s="30" t="s">
        <v>804</v>
      </c>
      <c r="D497" s="30" t="s">
        <v>805</v>
      </c>
      <c r="E497" s="31">
        <v>12</v>
      </c>
      <c r="F497">
        <v>60</v>
      </c>
      <c r="G497">
        <v>3.0790000000000002</v>
      </c>
    </row>
    <row r="498" spans="2:7">
      <c r="B498" s="30" t="s">
        <v>742</v>
      </c>
      <c r="C498" s="30" t="s">
        <v>804</v>
      </c>
      <c r="D498" s="30" t="s">
        <v>805</v>
      </c>
      <c r="E498" s="31">
        <v>10</v>
      </c>
      <c r="F498">
        <v>60.5</v>
      </c>
      <c r="G498">
        <v>2.2010000000000001</v>
      </c>
    </row>
    <row r="499" spans="2:7">
      <c r="B499" s="30" t="s">
        <v>742</v>
      </c>
      <c r="C499" s="30" t="s">
        <v>804</v>
      </c>
      <c r="D499" s="30" t="s">
        <v>807</v>
      </c>
      <c r="E499" s="31">
        <v>10</v>
      </c>
      <c r="F499">
        <v>59</v>
      </c>
      <c r="G499">
        <v>1.8580000000000001</v>
      </c>
    </row>
    <row r="500" spans="2:7">
      <c r="B500" s="30" t="s">
        <v>743</v>
      </c>
      <c r="C500" s="30" t="s">
        <v>808</v>
      </c>
      <c r="D500" s="30" t="s">
        <v>805</v>
      </c>
      <c r="E500" s="31">
        <v>13</v>
      </c>
      <c r="F500">
        <v>68</v>
      </c>
      <c r="G500">
        <v>2.2160000000000002</v>
      </c>
    </row>
    <row r="501" spans="2:7">
      <c r="B501" s="30" t="s">
        <v>743</v>
      </c>
      <c r="C501" s="30" t="s">
        <v>804</v>
      </c>
      <c r="D501" s="30" t="s">
        <v>807</v>
      </c>
      <c r="E501" s="31">
        <v>12</v>
      </c>
      <c r="F501">
        <v>62</v>
      </c>
      <c r="G501">
        <v>3.403</v>
      </c>
    </row>
    <row r="502" spans="2:7">
      <c r="B502" s="30" t="s">
        <v>743</v>
      </c>
      <c r="C502" s="30" t="s">
        <v>804</v>
      </c>
      <c r="D502" s="30" t="s">
        <v>805</v>
      </c>
      <c r="E502" s="31">
        <v>12</v>
      </c>
      <c r="F502">
        <v>64.5</v>
      </c>
      <c r="G502">
        <v>3.5009999999999999</v>
      </c>
    </row>
    <row r="503" spans="2:7">
      <c r="B503" s="30" t="s">
        <v>743</v>
      </c>
      <c r="C503" s="30" t="s">
        <v>804</v>
      </c>
      <c r="D503" s="30" t="s">
        <v>807</v>
      </c>
      <c r="E503" s="31">
        <v>11</v>
      </c>
      <c r="F503">
        <v>63</v>
      </c>
      <c r="G503">
        <v>2.5779999999999998</v>
      </c>
    </row>
    <row r="504" spans="2:7">
      <c r="B504" s="30" t="s">
        <v>743</v>
      </c>
      <c r="C504" s="30" t="s">
        <v>808</v>
      </c>
      <c r="D504" s="30" t="s">
        <v>805</v>
      </c>
      <c r="E504" s="31">
        <v>13</v>
      </c>
      <c r="F504">
        <v>66</v>
      </c>
      <c r="G504">
        <v>3.0779999999999998</v>
      </c>
    </row>
    <row r="505" spans="2:7">
      <c r="B505" s="30" t="s">
        <v>743</v>
      </c>
      <c r="C505" s="30" t="s">
        <v>808</v>
      </c>
      <c r="D505" s="30" t="s">
        <v>805</v>
      </c>
      <c r="E505" s="31">
        <v>12</v>
      </c>
      <c r="F505">
        <v>67</v>
      </c>
      <c r="G505">
        <v>3.1859999999999999</v>
      </c>
    </row>
    <row r="506" spans="2:7">
      <c r="B506" s="30" t="s">
        <v>742</v>
      </c>
      <c r="C506" s="30" t="s">
        <v>804</v>
      </c>
      <c r="D506" s="30" t="s">
        <v>807</v>
      </c>
      <c r="E506" s="31">
        <v>10</v>
      </c>
      <c r="F506">
        <v>57</v>
      </c>
      <c r="G506">
        <v>1.665</v>
      </c>
    </row>
    <row r="507" spans="2:7">
      <c r="B507" s="30" t="s">
        <v>743</v>
      </c>
      <c r="C507" s="30" t="s">
        <v>804</v>
      </c>
      <c r="D507" s="30" t="s">
        <v>805</v>
      </c>
      <c r="E507" s="31">
        <v>11</v>
      </c>
      <c r="F507">
        <v>63</v>
      </c>
      <c r="G507">
        <v>2.081</v>
      </c>
    </row>
    <row r="508" spans="2:7">
      <c r="B508" s="30" t="s">
        <v>743</v>
      </c>
      <c r="C508" s="30" t="s">
        <v>804</v>
      </c>
      <c r="D508" s="30" t="s">
        <v>807</v>
      </c>
      <c r="E508" s="31">
        <v>11</v>
      </c>
      <c r="F508">
        <v>62</v>
      </c>
      <c r="G508">
        <v>2.9740000000000002</v>
      </c>
    </row>
    <row r="509" spans="2:7">
      <c r="B509" s="30" t="s">
        <v>743</v>
      </c>
      <c r="C509" s="30" t="s">
        <v>808</v>
      </c>
      <c r="D509" s="30" t="s">
        <v>805</v>
      </c>
      <c r="E509" s="31">
        <v>13</v>
      </c>
      <c r="F509">
        <v>65</v>
      </c>
      <c r="G509">
        <v>3.2970000000000002</v>
      </c>
    </row>
    <row r="510" spans="2:7">
      <c r="B510" s="30" t="s">
        <v>742</v>
      </c>
      <c r="C510" s="30" t="s">
        <v>804</v>
      </c>
      <c r="D510" s="30" t="s">
        <v>806</v>
      </c>
      <c r="E510" s="31">
        <v>12</v>
      </c>
      <c r="F510">
        <v>68.5</v>
      </c>
      <c r="G510">
        <v>4.0730000000000004</v>
      </c>
    </row>
    <row r="511" spans="2:7">
      <c r="B511" s="30" t="s">
        <v>742</v>
      </c>
      <c r="C511" s="30" t="s">
        <v>804</v>
      </c>
      <c r="D511" s="30" t="s">
        <v>807</v>
      </c>
      <c r="E511" s="31">
        <v>13</v>
      </c>
      <c r="F511">
        <v>69</v>
      </c>
      <c r="G511">
        <v>4.4480000000000004</v>
      </c>
    </row>
    <row r="512" spans="2:7">
      <c r="B512" s="30" t="s">
        <v>742</v>
      </c>
      <c r="C512" s="30" t="s">
        <v>804</v>
      </c>
      <c r="D512" s="30" t="s">
        <v>805</v>
      </c>
      <c r="E512" s="31">
        <v>13</v>
      </c>
      <c r="F512">
        <v>71</v>
      </c>
      <c r="G512">
        <v>3.984</v>
      </c>
    </row>
    <row r="513" spans="2:7">
      <c r="B513" s="30" t="s">
        <v>743</v>
      </c>
      <c r="C513" s="30" t="s">
        <v>804</v>
      </c>
      <c r="D513" s="30" t="s">
        <v>805</v>
      </c>
      <c r="E513" s="31">
        <v>10</v>
      </c>
      <c r="F513">
        <v>58</v>
      </c>
      <c r="G513">
        <v>2.25</v>
      </c>
    </row>
    <row r="514" spans="2:7">
      <c r="B514" s="30" t="s">
        <v>743</v>
      </c>
      <c r="C514" s="30" t="s">
        <v>804</v>
      </c>
      <c r="D514" s="30" t="s">
        <v>807</v>
      </c>
      <c r="E514" s="31">
        <v>12</v>
      </c>
      <c r="F514">
        <v>63.5</v>
      </c>
      <c r="G514">
        <v>2.7519999999999998</v>
      </c>
    </row>
    <row r="515" spans="2:7">
      <c r="B515" s="30" t="s">
        <v>742</v>
      </c>
      <c r="C515" s="30" t="s">
        <v>808</v>
      </c>
      <c r="D515" s="30" t="s">
        <v>807</v>
      </c>
      <c r="E515" s="31">
        <v>12</v>
      </c>
      <c r="F515">
        <v>66.5</v>
      </c>
      <c r="G515">
        <v>2.3039999999999998</v>
      </c>
    </row>
    <row r="516" spans="2:7">
      <c r="B516" s="30" t="s">
        <v>742</v>
      </c>
      <c r="C516" s="30" t="s">
        <v>804</v>
      </c>
      <c r="D516" s="30" t="s">
        <v>807</v>
      </c>
      <c r="E516" s="31">
        <v>14</v>
      </c>
      <c r="F516">
        <v>67</v>
      </c>
      <c r="G516">
        <v>3.68</v>
      </c>
    </row>
    <row r="517" spans="2:7">
      <c r="B517" s="30" t="s">
        <v>743</v>
      </c>
      <c r="C517" s="30" t="s">
        <v>808</v>
      </c>
      <c r="D517" s="30" t="s">
        <v>807</v>
      </c>
      <c r="E517" s="31">
        <v>11</v>
      </c>
      <c r="F517">
        <v>64</v>
      </c>
      <c r="G517">
        <v>3.1019999999999999</v>
      </c>
    </row>
    <row r="518" spans="2:7">
      <c r="B518" s="30" t="s">
        <v>743</v>
      </c>
      <c r="C518" s="30" t="s">
        <v>804</v>
      </c>
      <c r="D518" s="30" t="s">
        <v>806</v>
      </c>
      <c r="E518" s="31">
        <v>10</v>
      </c>
      <c r="F518">
        <v>61</v>
      </c>
      <c r="G518">
        <v>2.8620000000000001</v>
      </c>
    </row>
    <row r="519" spans="2:7">
      <c r="B519" s="30" t="s">
        <v>743</v>
      </c>
      <c r="C519" s="30" t="s">
        <v>808</v>
      </c>
      <c r="D519" s="30" t="s">
        <v>807</v>
      </c>
      <c r="E519" s="31">
        <v>13</v>
      </c>
      <c r="F519">
        <v>67</v>
      </c>
      <c r="G519">
        <v>2.677</v>
      </c>
    </row>
    <row r="520" spans="2:7">
      <c r="B520" s="30" t="s">
        <v>743</v>
      </c>
      <c r="C520" s="30" t="s">
        <v>804</v>
      </c>
      <c r="D520" s="30" t="s">
        <v>806</v>
      </c>
      <c r="E520" s="31">
        <v>11</v>
      </c>
      <c r="F520">
        <v>67.5</v>
      </c>
      <c r="G520">
        <v>3.0230000000000001</v>
      </c>
    </row>
    <row r="521" spans="2:7">
      <c r="B521" s="30" t="s">
        <v>743</v>
      </c>
      <c r="C521" s="30" t="s">
        <v>804</v>
      </c>
      <c r="D521" s="30" t="s">
        <v>805</v>
      </c>
      <c r="E521" s="31">
        <v>11</v>
      </c>
      <c r="F521">
        <v>68</v>
      </c>
      <c r="G521">
        <v>3.681</v>
      </c>
    </row>
    <row r="522" spans="2:7">
      <c r="B522" s="30" t="s">
        <v>743</v>
      </c>
      <c r="C522" s="30" t="s">
        <v>804</v>
      </c>
      <c r="D522" s="30" t="s">
        <v>807</v>
      </c>
      <c r="E522" s="31">
        <v>13</v>
      </c>
      <c r="F522">
        <v>66.5</v>
      </c>
      <c r="G522">
        <v>3.2549999999999999</v>
      </c>
    </row>
    <row r="523" spans="2:7">
      <c r="B523" s="30" t="s">
        <v>742</v>
      </c>
      <c r="C523" s="30" t="s">
        <v>804</v>
      </c>
      <c r="D523" s="30" t="s">
        <v>806</v>
      </c>
      <c r="E523" s="31">
        <v>12</v>
      </c>
      <c r="F523">
        <v>67</v>
      </c>
      <c r="G523">
        <v>3.6920000000000002</v>
      </c>
    </row>
    <row r="524" spans="2:7">
      <c r="B524" s="30" t="s">
        <v>743</v>
      </c>
      <c r="C524" s="30" t="s">
        <v>804</v>
      </c>
      <c r="D524" s="30" t="s">
        <v>805</v>
      </c>
      <c r="E524" s="31">
        <v>10</v>
      </c>
      <c r="F524">
        <v>60.5</v>
      </c>
      <c r="G524">
        <v>2.3559999999999999</v>
      </c>
    </row>
    <row r="525" spans="2:7">
      <c r="B525" s="30" t="s">
        <v>742</v>
      </c>
      <c r="C525" s="30" t="s">
        <v>804</v>
      </c>
      <c r="D525" s="30" t="s">
        <v>807</v>
      </c>
      <c r="E525" s="31">
        <v>10</v>
      </c>
      <c r="F525">
        <v>70</v>
      </c>
      <c r="G525">
        <v>4.5910000000000002</v>
      </c>
    </row>
    <row r="526" spans="2:7">
      <c r="B526" s="30" t="s">
        <v>743</v>
      </c>
      <c r="C526" s="30" t="s">
        <v>804</v>
      </c>
      <c r="D526" s="30" t="s">
        <v>806</v>
      </c>
      <c r="E526" s="31">
        <v>12</v>
      </c>
      <c r="F526">
        <v>63.5</v>
      </c>
      <c r="G526">
        <v>3.0819999999999999</v>
      </c>
    </row>
    <row r="527" spans="2:7">
      <c r="B527" s="30" t="s">
        <v>743</v>
      </c>
      <c r="C527" s="30" t="s">
        <v>808</v>
      </c>
      <c r="D527" s="30" t="s">
        <v>807</v>
      </c>
      <c r="E527" s="31">
        <v>13</v>
      </c>
      <c r="F527">
        <v>65</v>
      </c>
      <c r="G527">
        <v>3.2970000000000002</v>
      </c>
    </row>
    <row r="528" spans="2:7">
      <c r="B528" s="30" t="s">
        <v>743</v>
      </c>
      <c r="C528" s="30" t="s">
        <v>804</v>
      </c>
      <c r="D528" s="30" t="s">
        <v>806</v>
      </c>
      <c r="E528" s="31">
        <v>11</v>
      </c>
      <c r="F528">
        <v>63</v>
      </c>
      <c r="G528">
        <v>3.258</v>
      </c>
    </row>
    <row r="529" spans="2:7">
      <c r="B529" s="30" t="s">
        <v>742</v>
      </c>
      <c r="C529" s="30" t="s">
        <v>804</v>
      </c>
      <c r="D529" s="30" t="s">
        <v>806</v>
      </c>
      <c r="E529" s="31">
        <v>10</v>
      </c>
      <c r="F529">
        <v>61</v>
      </c>
      <c r="G529">
        <v>2.2160000000000002</v>
      </c>
    </row>
    <row r="530" spans="2:7">
      <c r="B530" s="30" t="s">
        <v>742</v>
      </c>
      <c r="C530" s="30" t="s">
        <v>804</v>
      </c>
      <c r="D530" s="30" t="s">
        <v>805</v>
      </c>
      <c r="E530" s="31">
        <v>11</v>
      </c>
      <c r="F530">
        <v>65.5</v>
      </c>
      <c r="G530">
        <v>3.2469999999999999</v>
      </c>
    </row>
    <row r="531" spans="2:7">
      <c r="B531" s="30" t="s">
        <v>742</v>
      </c>
      <c r="C531" s="30" t="s">
        <v>804</v>
      </c>
      <c r="D531" s="30" t="s">
        <v>807</v>
      </c>
      <c r="E531" s="31">
        <v>11</v>
      </c>
      <c r="F531">
        <v>67.5</v>
      </c>
      <c r="G531">
        <v>4.3239999999999998</v>
      </c>
    </row>
    <row r="532" spans="2:7">
      <c r="B532" s="30" t="s">
        <v>743</v>
      </c>
      <c r="C532" s="30" t="s">
        <v>804</v>
      </c>
      <c r="D532" s="30" t="s">
        <v>806</v>
      </c>
      <c r="E532" s="31">
        <v>11</v>
      </c>
      <c r="F532">
        <v>61</v>
      </c>
      <c r="G532">
        <v>2.3620000000000001</v>
      </c>
    </row>
    <row r="533" spans="2:7">
      <c r="B533" s="30" t="s">
        <v>743</v>
      </c>
      <c r="C533" s="30" t="s">
        <v>804</v>
      </c>
      <c r="D533" s="30" t="s">
        <v>807</v>
      </c>
      <c r="E533" s="31">
        <v>11</v>
      </c>
      <c r="F533">
        <v>63</v>
      </c>
      <c r="G533">
        <v>2.5630000000000002</v>
      </c>
    </row>
    <row r="534" spans="2:7">
      <c r="B534" s="30" t="s">
        <v>742</v>
      </c>
      <c r="C534" s="30" t="s">
        <v>804</v>
      </c>
      <c r="D534" s="30" t="s">
        <v>805</v>
      </c>
      <c r="E534" s="31">
        <v>11</v>
      </c>
      <c r="F534">
        <v>63.5</v>
      </c>
      <c r="G534">
        <v>3.206</v>
      </c>
    </row>
    <row r="535" spans="2:7">
      <c r="B535" s="30" t="s">
        <v>742</v>
      </c>
      <c r="C535" s="30" t="s">
        <v>804</v>
      </c>
      <c r="D535" s="30" t="s">
        <v>805</v>
      </c>
      <c r="E535" s="31">
        <v>14</v>
      </c>
      <c r="F535">
        <v>70</v>
      </c>
      <c r="G535">
        <v>3.585</v>
      </c>
    </row>
    <row r="536" spans="2:7">
      <c r="B536" s="30" t="s">
        <v>742</v>
      </c>
      <c r="C536" s="30" t="s">
        <v>804</v>
      </c>
      <c r="D536" s="30" t="s">
        <v>806</v>
      </c>
      <c r="E536" s="31">
        <v>12</v>
      </c>
      <c r="F536">
        <v>71.5</v>
      </c>
      <c r="G536">
        <v>4.72</v>
      </c>
    </row>
    <row r="537" spans="2:7">
      <c r="B537" s="30" t="s">
        <v>743</v>
      </c>
      <c r="C537" s="30" t="s">
        <v>804</v>
      </c>
      <c r="D537" s="30" t="s">
        <v>807</v>
      </c>
      <c r="E537" s="31">
        <v>13</v>
      </c>
      <c r="F537">
        <v>65.5</v>
      </c>
      <c r="G537">
        <v>3.331</v>
      </c>
    </row>
    <row r="538" spans="2:7">
      <c r="B538" s="30" t="s">
        <v>742</v>
      </c>
      <c r="C538" s="30" t="s">
        <v>804</v>
      </c>
      <c r="D538" s="30" t="s">
        <v>805</v>
      </c>
      <c r="E538" s="31">
        <v>13</v>
      </c>
      <c r="F538">
        <v>74</v>
      </c>
      <c r="G538">
        <v>5.0830000000000002</v>
      </c>
    </row>
    <row r="539" spans="2:7">
      <c r="B539" s="30" t="s">
        <v>742</v>
      </c>
      <c r="C539" s="30" t="s">
        <v>808</v>
      </c>
      <c r="D539" s="30" t="s">
        <v>807</v>
      </c>
      <c r="E539" s="31">
        <v>10</v>
      </c>
      <c r="F539">
        <v>68</v>
      </c>
      <c r="G539">
        <v>3.4980000000000002</v>
      </c>
    </row>
    <row r="540" spans="2:7">
      <c r="B540" s="30" t="s">
        <v>743</v>
      </c>
      <c r="C540" s="30" t="s">
        <v>804</v>
      </c>
      <c r="D540" s="30" t="s">
        <v>807</v>
      </c>
      <c r="E540" s="31">
        <v>12</v>
      </c>
      <c r="F540">
        <v>61</v>
      </c>
      <c r="G540">
        <v>2.4169999999999998</v>
      </c>
    </row>
    <row r="541" spans="2:7">
      <c r="B541" s="30" t="s">
        <v>742</v>
      </c>
      <c r="C541" s="30" t="s">
        <v>804</v>
      </c>
      <c r="D541" s="30" t="s">
        <v>807</v>
      </c>
      <c r="E541" s="31">
        <v>10</v>
      </c>
      <c r="F541">
        <v>61</v>
      </c>
      <c r="G541">
        <v>2.3639999999999999</v>
      </c>
    </row>
    <row r="542" spans="2:7">
      <c r="B542" s="30" t="s">
        <v>742</v>
      </c>
      <c r="C542" s="30" t="s">
        <v>804</v>
      </c>
      <c r="D542" s="30" t="s">
        <v>806</v>
      </c>
      <c r="E542" s="31">
        <v>10</v>
      </c>
      <c r="F542">
        <v>61</v>
      </c>
      <c r="G542">
        <v>2.3410000000000002</v>
      </c>
    </row>
    <row r="543" spans="2:7">
      <c r="B543" s="30" t="s">
        <v>743</v>
      </c>
      <c r="C543" s="30" t="s">
        <v>808</v>
      </c>
      <c r="D543" s="30" t="s">
        <v>806</v>
      </c>
      <c r="E543" s="31">
        <v>12</v>
      </c>
      <c r="F543">
        <v>61.5</v>
      </c>
      <c r="G543">
        <v>2.7589999999999999</v>
      </c>
    </row>
    <row r="544" spans="2:7">
      <c r="B544" s="30" t="s">
        <v>743</v>
      </c>
      <c r="C544" s="30" t="s">
        <v>808</v>
      </c>
      <c r="D544" s="30" t="s">
        <v>806</v>
      </c>
      <c r="E544" s="31">
        <v>11</v>
      </c>
      <c r="F544">
        <v>67</v>
      </c>
      <c r="G544">
        <v>2.9529999999999998</v>
      </c>
    </row>
    <row r="545" spans="2:7">
      <c r="B545" s="30" t="s">
        <v>742</v>
      </c>
      <c r="C545" s="30" t="s">
        <v>804</v>
      </c>
      <c r="D545" s="30" t="s">
        <v>807</v>
      </c>
      <c r="E545" s="31">
        <v>12</v>
      </c>
      <c r="F545">
        <v>63</v>
      </c>
      <c r="G545">
        <v>3.2309999999999999</v>
      </c>
    </row>
    <row r="546" spans="2:7">
      <c r="B546" s="30" t="s">
        <v>742</v>
      </c>
      <c r="C546" s="30" t="s">
        <v>804</v>
      </c>
      <c r="D546" s="30" t="s">
        <v>806</v>
      </c>
      <c r="E546" s="31">
        <v>11</v>
      </c>
      <c r="F546">
        <v>67.5</v>
      </c>
      <c r="G546">
        <v>3.0779999999999998</v>
      </c>
    </row>
    <row r="547" spans="2:7">
      <c r="B547" s="30" t="s">
        <v>742</v>
      </c>
      <c r="C547" s="30" t="s">
        <v>804</v>
      </c>
      <c r="D547" s="30" t="s">
        <v>806</v>
      </c>
      <c r="E547" s="31">
        <v>11</v>
      </c>
      <c r="F547">
        <v>70.5</v>
      </c>
      <c r="G547">
        <v>3.3690000000000002</v>
      </c>
    </row>
    <row r="548" spans="2:7">
      <c r="B548" s="30" t="s">
        <v>742</v>
      </c>
      <c r="C548" s="30" t="s">
        <v>804</v>
      </c>
      <c r="D548" s="30" t="s">
        <v>807</v>
      </c>
      <c r="E548" s="31">
        <v>12</v>
      </c>
      <c r="F548">
        <v>70.5</v>
      </c>
      <c r="G548">
        <v>3.5289999999999999</v>
      </c>
    </row>
    <row r="549" spans="2:7">
      <c r="B549" s="30" t="s">
        <v>743</v>
      </c>
      <c r="C549" s="30" t="s">
        <v>804</v>
      </c>
      <c r="D549" s="30" t="s">
        <v>807</v>
      </c>
      <c r="E549" s="31">
        <v>12</v>
      </c>
      <c r="F549">
        <v>62</v>
      </c>
      <c r="G549">
        <v>2.8660000000000001</v>
      </c>
    </row>
    <row r="550" spans="2:7">
      <c r="B550" s="30" t="s">
        <v>743</v>
      </c>
      <c r="C550" s="30" t="s">
        <v>804</v>
      </c>
      <c r="D550" s="30" t="s">
        <v>807</v>
      </c>
      <c r="E550" s="31">
        <v>14</v>
      </c>
      <c r="F550">
        <v>62</v>
      </c>
      <c r="G550">
        <v>2.891</v>
      </c>
    </row>
    <row r="551" spans="2:7">
      <c r="B551" s="30" t="s">
        <v>743</v>
      </c>
      <c r="C551" s="30" t="s">
        <v>804</v>
      </c>
      <c r="D551" s="30" t="s">
        <v>807</v>
      </c>
      <c r="E551" s="31">
        <v>11</v>
      </c>
      <c r="F551">
        <v>61.5</v>
      </c>
      <c r="G551">
        <v>3.0219999999999998</v>
      </c>
    </row>
    <row r="552" spans="2:7">
      <c r="B552" s="30" t="s">
        <v>742</v>
      </c>
      <c r="C552" s="30" t="s">
        <v>804</v>
      </c>
      <c r="D552" s="30" t="s">
        <v>806</v>
      </c>
      <c r="E552" s="31">
        <v>10</v>
      </c>
      <c r="F552">
        <v>62</v>
      </c>
      <c r="G552">
        <v>3.1269999999999998</v>
      </c>
    </row>
    <row r="553" spans="2:7">
      <c r="B553" s="30" t="s">
        <v>743</v>
      </c>
      <c r="C553" s="30" t="s">
        <v>804</v>
      </c>
      <c r="D553" s="30" t="s">
        <v>806</v>
      </c>
      <c r="E553" s="31">
        <v>11</v>
      </c>
      <c r="F553">
        <v>60.5</v>
      </c>
      <c r="G553">
        <v>2.8660000000000001</v>
      </c>
    </row>
    <row r="554" spans="2:7">
      <c r="B554" s="30" t="s">
        <v>743</v>
      </c>
      <c r="C554" s="30" t="s">
        <v>804</v>
      </c>
      <c r="D554" s="30" t="s">
        <v>806</v>
      </c>
      <c r="E554" s="31">
        <v>12</v>
      </c>
      <c r="F554">
        <v>62.5</v>
      </c>
      <c r="G554">
        <v>2.605</v>
      </c>
    </row>
    <row r="555" spans="2:7">
      <c r="B555" s="30" t="s">
        <v>743</v>
      </c>
      <c r="C555" s="30" t="s">
        <v>804</v>
      </c>
      <c r="D555" s="30" t="s">
        <v>807</v>
      </c>
      <c r="E555" s="31">
        <v>13</v>
      </c>
      <c r="F555">
        <v>63</v>
      </c>
      <c r="G555">
        <v>3.056</v>
      </c>
    </row>
    <row r="556" spans="2:7">
      <c r="B556" s="30" t="s">
        <v>743</v>
      </c>
      <c r="C556" s="30" t="s">
        <v>804</v>
      </c>
      <c r="D556" s="30" t="s">
        <v>806</v>
      </c>
      <c r="E556" s="31">
        <v>12</v>
      </c>
      <c r="F556">
        <v>63</v>
      </c>
      <c r="G556">
        <v>2.569</v>
      </c>
    </row>
    <row r="557" spans="2:7">
      <c r="B557" s="30" t="s">
        <v>743</v>
      </c>
      <c r="C557" s="30" t="s">
        <v>804</v>
      </c>
      <c r="D557" s="30" t="s">
        <v>807</v>
      </c>
      <c r="E557" s="31">
        <v>11</v>
      </c>
      <c r="F557">
        <v>62</v>
      </c>
      <c r="G557">
        <v>2.5009999999999999</v>
      </c>
    </row>
    <row r="558" spans="2:7">
      <c r="B558" s="30" t="s">
        <v>742</v>
      </c>
      <c r="C558" s="30" t="s">
        <v>804</v>
      </c>
      <c r="D558" s="30" t="s">
        <v>806</v>
      </c>
      <c r="E558" s="31">
        <v>11</v>
      </c>
      <c r="F558">
        <v>65.5</v>
      </c>
      <c r="G558">
        <v>3.32</v>
      </c>
    </row>
    <row r="559" spans="2:7">
      <c r="B559" s="30" t="s">
        <v>742</v>
      </c>
      <c r="C559" s="30" t="s">
        <v>804</v>
      </c>
      <c r="D559" s="30" t="s">
        <v>806</v>
      </c>
      <c r="E559" s="31">
        <v>11</v>
      </c>
      <c r="F559">
        <v>65</v>
      </c>
      <c r="G559">
        <v>2.1230000000000002</v>
      </c>
    </row>
    <row r="560" spans="2:7">
      <c r="B560" s="30" t="s">
        <v>742</v>
      </c>
      <c r="C560" s="30" t="s">
        <v>804</v>
      </c>
      <c r="D560" s="30" t="s">
        <v>806</v>
      </c>
      <c r="E560" s="31">
        <v>14</v>
      </c>
      <c r="F560">
        <v>70</v>
      </c>
      <c r="G560">
        <v>3.78</v>
      </c>
    </row>
    <row r="561" spans="2:7">
      <c r="B561" s="30" t="s">
        <v>742</v>
      </c>
      <c r="C561" s="30" t="s">
        <v>804</v>
      </c>
      <c r="D561" s="30" t="s">
        <v>807</v>
      </c>
      <c r="E561" s="31">
        <v>11</v>
      </c>
      <c r="F561">
        <v>66</v>
      </c>
      <c r="G561">
        <v>3.847</v>
      </c>
    </row>
    <row r="562" spans="2:7">
      <c r="B562" s="30" t="s">
        <v>743</v>
      </c>
      <c r="C562" s="30" t="s">
        <v>808</v>
      </c>
      <c r="D562" s="30" t="s">
        <v>807</v>
      </c>
      <c r="E562" s="31">
        <v>13</v>
      </c>
      <c r="F562">
        <v>63</v>
      </c>
      <c r="G562">
        <v>3.7850000000000001</v>
      </c>
    </row>
    <row r="563" spans="2:7">
      <c r="B563" s="30" t="s">
        <v>742</v>
      </c>
      <c r="C563" s="30" t="s">
        <v>804</v>
      </c>
      <c r="D563" s="30" t="s">
        <v>807</v>
      </c>
      <c r="E563" s="31">
        <v>12</v>
      </c>
      <c r="F563">
        <v>68</v>
      </c>
      <c r="G563">
        <v>3.9239999999999999</v>
      </c>
    </row>
    <row r="564" spans="2:7">
      <c r="B564" s="30" t="s">
        <v>742</v>
      </c>
      <c r="C564" s="30" t="s">
        <v>804</v>
      </c>
      <c r="D564" s="30" t="s">
        <v>807</v>
      </c>
      <c r="E564" s="31">
        <v>10</v>
      </c>
      <c r="F564">
        <v>59</v>
      </c>
      <c r="G564">
        <v>2.1320000000000001</v>
      </c>
    </row>
    <row r="565" spans="2:7">
      <c r="B565" s="30" t="s">
        <v>742</v>
      </c>
      <c r="C565" s="30" t="s">
        <v>804</v>
      </c>
      <c r="D565" s="30" t="s">
        <v>806</v>
      </c>
      <c r="E565" s="31">
        <v>12</v>
      </c>
      <c r="F565">
        <v>68.5</v>
      </c>
      <c r="G565">
        <v>2.7519999999999998</v>
      </c>
    </row>
    <row r="566" spans="2:7">
      <c r="B566" s="30" t="s">
        <v>743</v>
      </c>
      <c r="C566" s="30" t="s">
        <v>804</v>
      </c>
      <c r="D566" s="30" t="s">
        <v>807</v>
      </c>
      <c r="E566" s="31">
        <v>13</v>
      </c>
      <c r="F566">
        <v>63</v>
      </c>
      <c r="G566">
        <v>2.4489999999999998</v>
      </c>
    </row>
    <row r="567" spans="2:7">
      <c r="B567" s="30" t="s">
        <v>742</v>
      </c>
      <c r="C567" s="30" t="s">
        <v>804</v>
      </c>
      <c r="D567" s="30" t="s">
        <v>807</v>
      </c>
      <c r="E567" s="31">
        <v>10</v>
      </c>
      <c r="F567">
        <v>63</v>
      </c>
      <c r="G567">
        <v>3.456</v>
      </c>
    </row>
    <row r="568" spans="2:7">
      <c r="B568" s="30" t="s">
        <v>743</v>
      </c>
      <c r="C568" s="30" t="s">
        <v>804</v>
      </c>
      <c r="D568" s="30" t="s">
        <v>805</v>
      </c>
      <c r="E568" s="31">
        <v>10</v>
      </c>
      <c r="F568">
        <v>66</v>
      </c>
      <c r="G568">
        <v>3.073</v>
      </c>
    </row>
    <row r="569" spans="2:7">
      <c r="B569" s="30" t="s">
        <v>743</v>
      </c>
      <c r="C569" s="30" t="s">
        <v>804</v>
      </c>
      <c r="D569" s="30" t="s">
        <v>805</v>
      </c>
      <c r="E569" s="31">
        <v>10</v>
      </c>
      <c r="F569">
        <v>62</v>
      </c>
      <c r="G569">
        <v>2.6880000000000002</v>
      </c>
    </row>
    <row r="570" spans="2:7">
      <c r="B570" s="30" t="s">
        <v>742</v>
      </c>
      <c r="C570" s="30" t="s">
        <v>804</v>
      </c>
      <c r="D570" s="30" t="s">
        <v>805</v>
      </c>
      <c r="E570" s="31">
        <v>10</v>
      </c>
      <c r="F570">
        <v>68</v>
      </c>
      <c r="G570">
        <v>3.3290000000000002</v>
      </c>
    </row>
    <row r="571" spans="2:7">
      <c r="B571" s="30" t="s">
        <v>742</v>
      </c>
      <c r="C571" s="30" t="s">
        <v>804</v>
      </c>
      <c r="D571" s="30" t="s">
        <v>807</v>
      </c>
      <c r="E571" s="31">
        <v>14</v>
      </c>
      <c r="F571">
        <v>72.5</v>
      </c>
      <c r="G571">
        <v>4.2709999999999999</v>
      </c>
    </row>
    <row r="572" spans="2:7">
      <c r="B572" s="30" t="s">
        <v>742</v>
      </c>
      <c r="C572" s="30" t="s">
        <v>804</v>
      </c>
      <c r="D572" s="30" t="s">
        <v>805</v>
      </c>
      <c r="E572" s="31">
        <v>12</v>
      </c>
      <c r="F572">
        <v>64</v>
      </c>
      <c r="G572">
        <v>3.53</v>
      </c>
    </row>
    <row r="573" spans="2:7">
      <c r="B573" s="30" t="s">
        <v>742</v>
      </c>
      <c r="C573" s="30" t="s">
        <v>804</v>
      </c>
      <c r="D573" s="30" t="s">
        <v>807</v>
      </c>
      <c r="E573" s="31">
        <v>11</v>
      </c>
      <c r="F573">
        <v>65.5</v>
      </c>
      <c r="G573">
        <v>2.9279999999999999</v>
      </c>
    </row>
    <row r="574" spans="2:7">
      <c r="B574" s="30" t="s">
        <v>743</v>
      </c>
      <c r="C574" s="30" t="s">
        <v>804</v>
      </c>
      <c r="D574" s="30" t="s">
        <v>807</v>
      </c>
      <c r="E574" s="31">
        <v>11</v>
      </c>
      <c r="F574">
        <v>61.5</v>
      </c>
      <c r="G574">
        <v>2.6890000000000001</v>
      </c>
    </row>
    <row r="575" spans="2:7">
      <c r="B575" s="30" t="s">
        <v>742</v>
      </c>
      <c r="C575" s="30" t="s">
        <v>804</v>
      </c>
      <c r="D575" s="30" t="s">
        <v>807</v>
      </c>
      <c r="E575" s="31">
        <v>12</v>
      </c>
      <c r="F575">
        <v>57</v>
      </c>
      <c r="G575">
        <v>2.3319999999999999</v>
      </c>
    </row>
    <row r="576" spans="2:7">
      <c r="B576" s="30" t="s">
        <v>743</v>
      </c>
      <c r="C576" s="30" t="s">
        <v>804</v>
      </c>
      <c r="D576" s="30" t="s">
        <v>807</v>
      </c>
      <c r="E576" s="31">
        <v>14</v>
      </c>
      <c r="F576">
        <v>64</v>
      </c>
      <c r="G576">
        <v>2.9340000000000002</v>
      </c>
    </row>
    <row r="577" spans="2:7">
      <c r="B577" s="30" t="s">
        <v>742</v>
      </c>
      <c r="C577" s="30" t="s">
        <v>808</v>
      </c>
      <c r="D577" s="30" t="s">
        <v>807</v>
      </c>
      <c r="E577" s="31">
        <v>14</v>
      </c>
      <c r="F577">
        <v>66</v>
      </c>
      <c r="G577">
        <v>2.2759999999999998</v>
      </c>
    </row>
    <row r="578" spans="2:7">
      <c r="B578" s="30" t="s">
        <v>742</v>
      </c>
      <c r="C578" s="30" t="s">
        <v>804</v>
      </c>
      <c r="D578" s="30" t="s">
        <v>807</v>
      </c>
      <c r="E578" s="31">
        <v>10</v>
      </c>
      <c r="F578">
        <v>64.5</v>
      </c>
      <c r="G578">
        <v>3.11</v>
      </c>
    </row>
    <row r="579" spans="2:7">
      <c r="B579" s="30" t="s">
        <v>742</v>
      </c>
      <c r="C579" s="30" t="s">
        <v>804</v>
      </c>
      <c r="D579" s="30" t="s">
        <v>805</v>
      </c>
      <c r="E579" s="31">
        <v>11</v>
      </c>
      <c r="F579">
        <v>67</v>
      </c>
      <c r="G579">
        <v>2.8940000000000001</v>
      </c>
    </row>
    <row r="580" spans="2:7">
      <c r="B580" s="30" t="s">
        <v>742</v>
      </c>
      <c r="C580" s="30" t="s">
        <v>808</v>
      </c>
      <c r="D580" s="30" t="s">
        <v>807</v>
      </c>
      <c r="E580" s="31">
        <v>11</v>
      </c>
      <c r="F580">
        <v>72</v>
      </c>
      <c r="G580">
        <v>4.6369999999999996</v>
      </c>
    </row>
    <row r="581" spans="2:7">
      <c r="B581" s="30" t="s">
        <v>743</v>
      </c>
      <c r="C581" s="30" t="s">
        <v>804</v>
      </c>
      <c r="D581" s="30" t="s">
        <v>807</v>
      </c>
      <c r="E581" s="31">
        <v>10</v>
      </c>
      <c r="F581">
        <v>65</v>
      </c>
      <c r="G581">
        <v>2.4350000000000001</v>
      </c>
    </row>
    <row r="582" spans="2:7">
      <c r="B582" s="30" t="s">
        <v>743</v>
      </c>
      <c r="C582" s="30" t="s">
        <v>804</v>
      </c>
      <c r="D582" s="30" t="s">
        <v>806</v>
      </c>
      <c r="E582" s="31">
        <v>10</v>
      </c>
      <c r="F582">
        <v>63</v>
      </c>
      <c r="G582">
        <v>2.8380000000000001</v>
      </c>
    </row>
    <row r="583" spans="2:7">
      <c r="B583" s="30" t="s">
        <v>743</v>
      </c>
      <c r="C583" s="30" t="s">
        <v>804</v>
      </c>
      <c r="D583" s="30" t="s">
        <v>805</v>
      </c>
      <c r="E583" s="31">
        <v>12</v>
      </c>
      <c r="F583">
        <v>62</v>
      </c>
      <c r="G583">
        <v>3.0350000000000001</v>
      </c>
    </row>
    <row r="584" spans="2:7">
      <c r="B584" s="30" t="s">
        <v>742</v>
      </c>
      <c r="C584" s="30" t="s">
        <v>804</v>
      </c>
      <c r="D584" s="30" t="s">
        <v>807</v>
      </c>
      <c r="E584" s="31">
        <v>12</v>
      </c>
      <c r="F584">
        <v>71</v>
      </c>
      <c r="G584">
        <v>4.8310000000000004</v>
      </c>
    </row>
    <row r="585" spans="2:7">
      <c r="B585" s="30" t="s">
        <v>742</v>
      </c>
      <c r="C585" s="30" t="s">
        <v>804</v>
      </c>
      <c r="D585" s="30" t="s">
        <v>806</v>
      </c>
      <c r="E585" s="31">
        <v>11</v>
      </c>
      <c r="F585">
        <v>61</v>
      </c>
      <c r="G585">
        <v>2.8119999999999998</v>
      </c>
    </row>
    <row r="586" spans="2:7">
      <c r="B586" s="30" t="s">
        <v>743</v>
      </c>
      <c r="C586" s="30" t="s">
        <v>804</v>
      </c>
      <c r="D586" s="30" t="s">
        <v>807</v>
      </c>
      <c r="E586" s="31">
        <v>12</v>
      </c>
      <c r="F586">
        <v>65.5</v>
      </c>
      <c r="G586">
        <v>2.714</v>
      </c>
    </row>
    <row r="587" spans="2:7">
      <c r="B587" s="30" t="s">
        <v>743</v>
      </c>
      <c r="C587" s="30" t="s">
        <v>804</v>
      </c>
      <c r="D587" s="30" t="s">
        <v>807</v>
      </c>
      <c r="E587" s="31">
        <v>10</v>
      </c>
      <c r="F587">
        <v>62</v>
      </c>
      <c r="G587">
        <v>3.0859999999999999</v>
      </c>
    </row>
    <row r="588" spans="2:7">
      <c r="B588" s="30" t="s">
        <v>743</v>
      </c>
      <c r="C588" s="30" t="s">
        <v>804</v>
      </c>
      <c r="D588" s="30" t="s">
        <v>805</v>
      </c>
      <c r="E588" s="31">
        <v>12</v>
      </c>
      <c r="F588">
        <v>65.5</v>
      </c>
      <c r="G588">
        <v>3.5190000000000001</v>
      </c>
    </row>
    <row r="589" spans="2:7">
      <c r="B589" s="30" t="s">
        <v>742</v>
      </c>
      <c r="C589" s="30" t="s">
        <v>804</v>
      </c>
      <c r="D589" s="30" t="s">
        <v>806</v>
      </c>
      <c r="E589" s="31">
        <v>13</v>
      </c>
      <c r="F589">
        <v>70.5</v>
      </c>
      <c r="G589">
        <v>4.2320000000000002</v>
      </c>
    </row>
    <row r="590" spans="2:7">
      <c r="B590" s="30" t="s">
        <v>742</v>
      </c>
      <c r="C590" s="30" t="s">
        <v>804</v>
      </c>
      <c r="D590" s="30" t="s">
        <v>805</v>
      </c>
      <c r="E590" s="31">
        <v>10</v>
      </c>
      <c r="F590">
        <v>62</v>
      </c>
      <c r="G590">
        <v>2.77</v>
      </c>
    </row>
    <row r="591" spans="2:7">
      <c r="B591" s="30" t="s">
        <v>743</v>
      </c>
      <c r="C591" s="30" t="s">
        <v>804</v>
      </c>
      <c r="D591" s="30" t="s">
        <v>807</v>
      </c>
      <c r="E591" s="31">
        <v>12</v>
      </c>
      <c r="F591">
        <v>65.5</v>
      </c>
      <c r="G591">
        <v>3.3410000000000002</v>
      </c>
    </row>
    <row r="592" spans="2:7">
      <c r="B592" s="30" t="s">
        <v>742</v>
      </c>
      <c r="C592" s="30" t="s">
        <v>804</v>
      </c>
      <c r="D592" s="30" t="s">
        <v>807</v>
      </c>
      <c r="E592" s="31">
        <v>10</v>
      </c>
      <c r="F592">
        <v>65</v>
      </c>
      <c r="G592">
        <v>3.09</v>
      </c>
    </row>
    <row r="593" spans="2:7">
      <c r="B593" s="30" t="s">
        <v>742</v>
      </c>
      <c r="C593" s="30" t="s">
        <v>804</v>
      </c>
      <c r="D593" s="30" t="s">
        <v>806</v>
      </c>
      <c r="E593" s="31">
        <v>13</v>
      </c>
      <c r="F593">
        <v>61</v>
      </c>
      <c r="G593">
        <v>2.5310000000000001</v>
      </c>
    </row>
    <row r="594" spans="2:7">
      <c r="B594" s="30" t="s">
        <v>742</v>
      </c>
      <c r="C594" s="30" t="s">
        <v>804</v>
      </c>
      <c r="D594" s="30" t="s">
        <v>806</v>
      </c>
      <c r="E594" s="31">
        <v>12</v>
      </c>
      <c r="F594">
        <v>69.5</v>
      </c>
      <c r="G594">
        <v>2.8220000000000001</v>
      </c>
    </row>
    <row r="595" spans="2:7">
      <c r="B595" s="30" t="s">
        <v>743</v>
      </c>
      <c r="C595" s="30" t="s">
        <v>808</v>
      </c>
      <c r="D595" s="30" t="s">
        <v>805</v>
      </c>
      <c r="E595" s="31">
        <v>10</v>
      </c>
      <c r="F595">
        <v>65</v>
      </c>
      <c r="G595">
        <v>3.0379999999999998</v>
      </c>
    </row>
    <row r="596" spans="2:7">
      <c r="B596" s="30" t="s">
        <v>742</v>
      </c>
      <c r="C596" s="30" t="s">
        <v>804</v>
      </c>
      <c r="D596" s="30" t="s">
        <v>805</v>
      </c>
      <c r="E596" s="31">
        <v>12</v>
      </c>
      <c r="F596">
        <v>65.5</v>
      </c>
      <c r="G596">
        <v>2.9350000000000001</v>
      </c>
    </row>
    <row r="597" spans="2:7">
      <c r="B597" s="30" t="s">
        <v>743</v>
      </c>
      <c r="C597" s="30" t="s">
        <v>804</v>
      </c>
      <c r="D597" s="30" t="s">
        <v>807</v>
      </c>
      <c r="E597" s="31">
        <v>10</v>
      </c>
      <c r="F597">
        <v>63.5</v>
      </c>
      <c r="G597">
        <v>2.5680000000000001</v>
      </c>
    </row>
    <row r="598" spans="2:7">
      <c r="B598" s="30" t="s">
        <v>742</v>
      </c>
      <c r="C598" s="30" t="s">
        <v>804</v>
      </c>
      <c r="D598" s="30" t="s">
        <v>807</v>
      </c>
      <c r="E598" s="31">
        <v>11</v>
      </c>
      <c r="F598">
        <v>60.5</v>
      </c>
      <c r="G598">
        <v>2.387</v>
      </c>
    </row>
    <row r="599" spans="2:7">
      <c r="B599" s="30" t="s">
        <v>742</v>
      </c>
      <c r="C599" s="30" t="s">
        <v>804</v>
      </c>
      <c r="D599" s="30" t="s">
        <v>806</v>
      </c>
      <c r="E599" s="31">
        <v>12</v>
      </c>
      <c r="F599">
        <v>65</v>
      </c>
      <c r="G599">
        <v>2.4990000000000001</v>
      </c>
    </row>
    <row r="600" spans="2:7">
      <c r="B600" s="30" t="s">
        <v>742</v>
      </c>
      <c r="C600" s="30" t="s">
        <v>804</v>
      </c>
      <c r="D600" s="30" t="s">
        <v>807</v>
      </c>
      <c r="E600" s="31">
        <v>11</v>
      </c>
      <c r="F600">
        <v>67</v>
      </c>
      <c r="G600">
        <v>4.13</v>
      </c>
    </row>
    <row r="601" spans="2:7">
      <c r="B601" s="30" t="s">
        <v>743</v>
      </c>
      <c r="C601" s="30" t="s">
        <v>804</v>
      </c>
      <c r="D601" s="30" t="s">
        <v>806</v>
      </c>
      <c r="E601" s="31">
        <v>12</v>
      </c>
      <c r="F601">
        <v>63.5</v>
      </c>
      <c r="G601">
        <v>3.0009999999999999</v>
      </c>
    </row>
    <row r="602" spans="2:7">
      <c r="B602" s="30" t="s">
        <v>743</v>
      </c>
      <c r="C602" s="30" t="s">
        <v>804</v>
      </c>
      <c r="D602" s="30" t="s">
        <v>807</v>
      </c>
      <c r="E602" s="31">
        <v>10</v>
      </c>
      <c r="F602">
        <v>59.5</v>
      </c>
      <c r="G602">
        <v>3.1320000000000001</v>
      </c>
    </row>
    <row r="603" spans="2:7">
      <c r="B603" s="30" t="s">
        <v>743</v>
      </c>
      <c r="C603" s="30" t="s">
        <v>804</v>
      </c>
      <c r="D603" s="30" t="s">
        <v>807</v>
      </c>
      <c r="E603" s="31">
        <v>13</v>
      </c>
      <c r="F603">
        <v>63.5</v>
      </c>
      <c r="G603">
        <v>3.577</v>
      </c>
    </row>
    <row r="604" spans="2:7">
      <c r="B604" s="30" t="s">
        <v>743</v>
      </c>
      <c r="C604" s="30" t="s">
        <v>804</v>
      </c>
      <c r="D604" s="30" t="s">
        <v>807</v>
      </c>
      <c r="E604" s="31">
        <v>12</v>
      </c>
      <c r="F604">
        <v>61</v>
      </c>
      <c r="G604">
        <v>3.222</v>
      </c>
    </row>
    <row r="605" spans="2:7">
      <c r="B605" s="30" t="s">
        <v>742</v>
      </c>
      <c r="C605" s="30" t="s">
        <v>804</v>
      </c>
      <c r="D605" s="30" t="s">
        <v>807</v>
      </c>
      <c r="E605" s="31">
        <v>11</v>
      </c>
      <c r="F605">
        <v>66</v>
      </c>
      <c r="G605">
        <v>3.28</v>
      </c>
    </row>
    <row r="606" spans="2:7">
      <c r="B606" s="30" t="s">
        <v>742</v>
      </c>
      <c r="C606" s="30" t="s">
        <v>804</v>
      </c>
      <c r="D606" s="30" t="s">
        <v>805</v>
      </c>
      <c r="E606" s="31">
        <v>11</v>
      </c>
      <c r="F606">
        <v>64</v>
      </c>
      <c r="G606">
        <v>2.6589999999999998</v>
      </c>
    </row>
    <row r="607" spans="2:7">
      <c r="B607" s="30" t="s">
        <v>743</v>
      </c>
      <c r="C607" s="30" t="s">
        <v>804</v>
      </c>
      <c r="D607" s="30" t="s">
        <v>806</v>
      </c>
      <c r="E607" s="31">
        <v>11</v>
      </c>
      <c r="F607">
        <v>62</v>
      </c>
      <c r="G607">
        <v>2.8220000000000001</v>
      </c>
    </row>
    <row r="608" spans="2:7">
      <c r="B608" s="30" t="s">
        <v>743</v>
      </c>
      <c r="C608" s="30" t="s">
        <v>804</v>
      </c>
      <c r="D608" s="30" t="s">
        <v>805</v>
      </c>
      <c r="E608" s="31">
        <v>11</v>
      </c>
      <c r="F608">
        <v>60.5</v>
      </c>
      <c r="G608">
        <v>2.14</v>
      </c>
    </row>
    <row r="609" spans="2:7">
      <c r="B609" s="30" t="s">
        <v>742</v>
      </c>
      <c r="C609" s="30" t="s">
        <v>804</v>
      </c>
      <c r="D609" s="30" t="s">
        <v>807</v>
      </c>
      <c r="E609" s="31">
        <v>12</v>
      </c>
      <c r="F609">
        <v>71</v>
      </c>
      <c r="G609">
        <v>4.2030000000000003</v>
      </c>
    </row>
    <row r="610" spans="2:7">
      <c r="B610" s="30" t="s">
        <v>743</v>
      </c>
      <c r="C610" s="30" t="s">
        <v>804</v>
      </c>
      <c r="D610" s="30" t="s">
        <v>806</v>
      </c>
      <c r="E610" s="31">
        <v>14</v>
      </c>
      <c r="F610">
        <v>64.5</v>
      </c>
      <c r="G610">
        <v>2.9969999999999999</v>
      </c>
    </row>
    <row r="611" spans="2:7">
      <c r="B611" s="30" t="s">
        <v>743</v>
      </c>
      <c r="C611" s="30" t="s">
        <v>808</v>
      </c>
      <c r="D611" s="30" t="s">
        <v>806</v>
      </c>
      <c r="E611" s="31">
        <v>11</v>
      </c>
      <c r="F611">
        <v>61</v>
      </c>
      <c r="G611">
        <v>3.12</v>
      </c>
    </row>
    <row r="612" spans="2:7">
      <c r="B612" s="30" t="s">
        <v>743</v>
      </c>
      <c r="C612" s="30" t="s">
        <v>804</v>
      </c>
      <c r="D612" s="30" t="s">
        <v>805</v>
      </c>
      <c r="E612" s="31">
        <v>11</v>
      </c>
      <c r="F612">
        <v>62.5</v>
      </c>
      <c r="G612">
        <v>2.5619999999999998</v>
      </c>
    </row>
    <row r="613" spans="2:7">
      <c r="B613" s="30" t="s">
        <v>743</v>
      </c>
      <c r="C613" s="30" t="s">
        <v>804</v>
      </c>
      <c r="D613" s="30" t="s">
        <v>807</v>
      </c>
      <c r="E613" s="31">
        <v>12</v>
      </c>
      <c r="F613">
        <v>64.5</v>
      </c>
      <c r="G613">
        <v>3.0819999999999999</v>
      </c>
    </row>
    <row r="614" spans="2:7">
      <c r="B614" s="30" t="s">
        <v>742</v>
      </c>
      <c r="C614" s="30" t="s">
        <v>804</v>
      </c>
      <c r="D614" s="30" t="s">
        <v>805</v>
      </c>
      <c r="E614" s="31">
        <v>14</v>
      </c>
      <c r="F614">
        <v>68</v>
      </c>
      <c r="G614">
        <v>3.806</v>
      </c>
    </row>
    <row r="615" spans="2:7">
      <c r="B615" s="30" t="s">
        <v>742</v>
      </c>
      <c r="C615" s="30" t="s">
        <v>808</v>
      </c>
      <c r="D615" s="30" t="s">
        <v>806</v>
      </c>
      <c r="E615" s="31">
        <v>11</v>
      </c>
      <c r="F615">
        <v>68.5</v>
      </c>
      <c r="G615">
        <v>3.339</v>
      </c>
    </row>
    <row r="616" spans="2:7">
      <c r="B616" s="30" t="s">
        <v>743</v>
      </c>
      <c r="C616" s="30" t="s">
        <v>808</v>
      </c>
      <c r="D616" s="30" t="s">
        <v>806</v>
      </c>
      <c r="E616" s="31">
        <v>13</v>
      </c>
      <c r="F616">
        <v>62</v>
      </c>
      <c r="G616">
        <v>3.1520000000000001</v>
      </c>
    </row>
    <row r="617" spans="2:7">
      <c r="B617" s="30" t="s">
        <v>743</v>
      </c>
      <c r="C617" s="30" t="s">
        <v>804</v>
      </c>
      <c r="D617" s="30" t="s">
        <v>807</v>
      </c>
      <c r="E617" s="31">
        <v>11</v>
      </c>
      <c r="F617">
        <v>60</v>
      </c>
      <c r="G617">
        <v>2.4580000000000002</v>
      </c>
    </row>
    <row r="618" spans="2:7">
      <c r="B618" s="30" t="s">
        <v>742</v>
      </c>
      <c r="C618" s="30" t="s">
        <v>804</v>
      </c>
      <c r="D618" s="30" t="s">
        <v>807</v>
      </c>
      <c r="E618" s="31">
        <v>10</v>
      </c>
      <c r="F618">
        <v>59.5</v>
      </c>
      <c r="G618">
        <v>2.391</v>
      </c>
    </row>
    <row r="619" spans="2:7">
      <c r="B619" s="30" t="s">
        <v>743</v>
      </c>
      <c r="C619" s="30" t="s">
        <v>804</v>
      </c>
      <c r="D619" s="30" t="s">
        <v>805</v>
      </c>
      <c r="E619" s="31">
        <v>13</v>
      </c>
      <c r="F619">
        <v>61</v>
      </c>
      <c r="G619">
        <v>3.141</v>
      </c>
    </row>
    <row r="620" spans="2:7">
      <c r="B620" s="30" t="s">
        <v>743</v>
      </c>
      <c r="C620" s="30" t="s">
        <v>804</v>
      </c>
      <c r="D620" s="30" t="s">
        <v>806</v>
      </c>
      <c r="E620" s="31">
        <v>12</v>
      </c>
      <c r="F620">
        <v>63</v>
      </c>
      <c r="G620">
        <v>2.5790000000000002</v>
      </c>
    </row>
    <row r="621" spans="2:7">
      <c r="B621" s="30" t="s">
        <v>743</v>
      </c>
      <c r="C621" s="30" t="s">
        <v>808</v>
      </c>
      <c r="D621" s="30" t="s">
        <v>807</v>
      </c>
      <c r="E621" s="31">
        <v>11</v>
      </c>
      <c r="F621">
        <v>67.5</v>
      </c>
      <c r="G621">
        <v>3.1040000000000001</v>
      </c>
    </row>
    <row r="622" spans="2:7">
      <c r="B622" s="30" t="s">
        <v>742</v>
      </c>
      <c r="C622" s="30" t="s">
        <v>808</v>
      </c>
      <c r="D622" s="30" t="s">
        <v>806</v>
      </c>
      <c r="E622" s="31">
        <v>13</v>
      </c>
      <c r="F622">
        <v>69</v>
      </c>
      <c r="G622">
        <v>4.0449999999999999</v>
      </c>
    </row>
    <row r="623" spans="2:7">
      <c r="B623" s="30" t="s">
        <v>742</v>
      </c>
      <c r="C623" s="30" t="s">
        <v>808</v>
      </c>
      <c r="D623" s="30" t="s">
        <v>807</v>
      </c>
      <c r="E623" s="31">
        <v>14</v>
      </c>
      <c r="F623">
        <v>68</v>
      </c>
      <c r="G623">
        <v>4.7629999999999999</v>
      </c>
    </row>
    <row r="624" spans="2:7">
      <c r="B624" s="30" t="s">
        <v>742</v>
      </c>
      <c r="C624" s="30" t="s">
        <v>804</v>
      </c>
      <c r="D624" s="30" t="s">
        <v>807</v>
      </c>
      <c r="E624" s="31">
        <v>10</v>
      </c>
      <c r="F624">
        <v>58</v>
      </c>
      <c r="G624">
        <v>2.1</v>
      </c>
    </row>
    <row r="625" spans="2:7">
      <c r="B625" s="30" t="s">
        <v>743</v>
      </c>
      <c r="C625" s="30" t="s">
        <v>808</v>
      </c>
      <c r="D625" s="30" t="s">
        <v>807</v>
      </c>
      <c r="E625" s="31">
        <v>11</v>
      </c>
      <c r="F625">
        <v>65</v>
      </c>
      <c r="G625">
        <v>3.069</v>
      </c>
    </row>
    <row r="626" spans="2:7">
      <c r="B626" s="30" t="s">
        <v>742</v>
      </c>
      <c r="C626" s="30" t="s">
        <v>804</v>
      </c>
      <c r="D626" s="30" t="s">
        <v>805</v>
      </c>
      <c r="E626" s="31">
        <v>11</v>
      </c>
      <c r="F626">
        <v>69</v>
      </c>
      <c r="G626">
        <v>2.7850000000000001</v>
      </c>
    </row>
    <row r="627" spans="2:7">
      <c r="B627" s="30" t="s">
        <v>742</v>
      </c>
      <c r="C627" s="30" t="s">
        <v>804</v>
      </c>
      <c r="D627" s="30" t="s">
        <v>805</v>
      </c>
      <c r="E627" s="31">
        <v>15</v>
      </c>
      <c r="F627">
        <v>70</v>
      </c>
      <c r="G627">
        <v>4.2839999999999998</v>
      </c>
    </row>
    <row r="628" spans="2:7">
      <c r="B628" s="30" t="s">
        <v>742</v>
      </c>
      <c r="C628" s="30" t="s">
        <v>808</v>
      </c>
      <c r="D628" s="30" t="s">
        <v>805</v>
      </c>
      <c r="E628" s="31">
        <v>15</v>
      </c>
      <c r="F628">
        <v>71</v>
      </c>
      <c r="G628">
        <v>4.5060000000000002</v>
      </c>
    </row>
    <row r="629" spans="2:7">
      <c r="B629" s="30" t="s">
        <v>743</v>
      </c>
      <c r="C629" s="30" t="s">
        <v>804</v>
      </c>
      <c r="D629" s="30" t="s">
        <v>805</v>
      </c>
      <c r="E629" s="31">
        <v>18</v>
      </c>
      <c r="F629">
        <v>66</v>
      </c>
      <c r="G629">
        <v>2.9060000000000001</v>
      </c>
    </row>
    <row r="630" spans="2:7">
      <c r="B630" s="30" t="s">
        <v>742</v>
      </c>
      <c r="C630" s="30" t="s">
        <v>804</v>
      </c>
      <c r="D630" s="30" t="s">
        <v>807</v>
      </c>
      <c r="E630" s="31">
        <v>19</v>
      </c>
      <c r="F630">
        <v>72</v>
      </c>
      <c r="G630">
        <v>5.1020000000000003</v>
      </c>
    </row>
    <row r="631" spans="2:7">
      <c r="B631" s="30" t="s">
        <v>743</v>
      </c>
      <c r="C631" s="30" t="s">
        <v>808</v>
      </c>
      <c r="D631" s="30" t="s">
        <v>805</v>
      </c>
      <c r="E631" s="31">
        <v>19</v>
      </c>
      <c r="F631">
        <v>66</v>
      </c>
      <c r="G631">
        <v>3.5190000000000001</v>
      </c>
    </row>
    <row r="632" spans="2:7">
      <c r="B632" s="30" t="s">
        <v>742</v>
      </c>
      <c r="C632" s="30" t="s">
        <v>808</v>
      </c>
      <c r="D632" s="30" t="s">
        <v>807</v>
      </c>
      <c r="E632" s="31">
        <v>16</v>
      </c>
      <c r="F632">
        <v>68</v>
      </c>
      <c r="G632">
        <v>3.6880000000000002</v>
      </c>
    </row>
    <row r="633" spans="2:7">
      <c r="B633" s="30" t="s">
        <v>742</v>
      </c>
      <c r="C633" s="30" t="s">
        <v>804</v>
      </c>
      <c r="D633" s="30" t="s">
        <v>806</v>
      </c>
      <c r="E633" s="31">
        <v>17</v>
      </c>
      <c r="F633">
        <v>70</v>
      </c>
      <c r="G633">
        <v>4.4290000000000003</v>
      </c>
    </row>
    <row r="634" spans="2:7">
      <c r="B634" s="30" t="s">
        <v>742</v>
      </c>
      <c r="C634" s="30" t="s">
        <v>804</v>
      </c>
      <c r="D634" s="30" t="s">
        <v>807</v>
      </c>
      <c r="E634" s="31">
        <v>15</v>
      </c>
      <c r="F634">
        <v>67.5</v>
      </c>
      <c r="G634">
        <v>4.2789999999999999</v>
      </c>
    </row>
    <row r="635" spans="2:7">
      <c r="B635" s="30" t="s">
        <v>742</v>
      </c>
      <c r="C635" s="30" t="s">
        <v>804</v>
      </c>
      <c r="D635" s="30" t="s">
        <v>806</v>
      </c>
      <c r="E635" s="31">
        <v>15</v>
      </c>
      <c r="F635">
        <v>70</v>
      </c>
      <c r="G635">
        <v>4.5</v>
      </c>
    </row>
    <row r="636" spans="2:7">
      <c r="B636" s="30" t="s">
        <v>743</v>
      </c>
      <c r="C636" s="30" t="s">
        <v>804</v>
      </c>
      <c r="D636" s="30" t="s">
        <v>806</v>
      </c>
      <c r="E636" s="31">
        <v>15</v>
      </c>
      <c r="F636">
        <v>64</v>
      </c>
      <c r="G636">
        <v>2.6349999999999998</v>
      </c>
    </row>
    <row r="637" spans="2:7">
      <c r="B637" s="30" t="s">
        <v>743</v>
      </c>
      <c r="C637" s="30" t="s">
        <v>808</v>
      </c>
      <c r="D637" s="30" t="s">
        <v>805</v>
      </c>
      <c r="E637" s="31">
        <v>15</v>
      </c>
      <c r="F637">
        <v>66</v>
      </c>
      <c r="G637">
        <v>2.6789999999999998</v>
      </c>
    </row>
    <row r="638" spans="2:7">
      <c r="B638" s="30" t="s">
        <v>743</v>
      </c>
      <c r="C638" s="30" t="s">
        <v>808</v>
      </c>
      <c r="D638" s="30" t="s">
        <v>807</v>
      </c>
      <c r="E638" s="31">
        <v>15</v>
      </c>
      <c r="F638">
        <v>62</v>
      </c>
      <c r="G638">
        <v>2.198</v>
      </c>
    </row>
    <row r="639" spans="2:7">
      <c r="B639" s="30" t="s">
        <v>743</v>
      </c>
      <c r="C639" s="30" t="s">
        <v>808</v>
      </c>
      <c r="D639" s="30" t="s">
        <v>807</v>
      </c>
      <c r="E639" s="31">
        <v>19</v>
      </c>
      <c r="F639">
        <v>65.5</v>
      </c>
      <c r="G639">
        <v>3.3450000000000002</v>
      </c>
    </row>
    <row r="640" spans="2:7">
      <c r="B640" s="30" t="s">
        <v>743</v>
      </c>
      <c r="C640" s="30" t="s">
        <v>804</v>
      </c>
      <c r="D640" s="30" t="s">
        <v>807</v>
      </c>
      <c r="E640" s="31">
        <v>18</v>
      </c>
      <c r="F640">
        <v>64.5</v>
      </c>
      <c r="G640">
        <v>3.0819999999999999</v>
      </c>
    </row>
    <row r="641" spans="2:7">
      <c r="B641" s="30" t="s">
        <v>743</v>
      </c>
      <c r="C641" s="30" t="s">
        <v>804</v>
      </c>
      <c r="D641" s="30" t="s">
        <v>807</v>
      </c>
      <c r="E641" s="31">
        <v>16</v>
      </c>
      <c r="F641">
        <v>66.5</v>
      </c>
      <c r="G641">
        <v>3.387</v>
      </c>
    </row>
    <row r="642" spans="2:7">
      <c r="B642" s="30" t="s">
        <v>742</v>
      </c>
      <c r="C642" s="30" t="s">
        <v>808</v>
      </c>
      <c r="D642" s="30" t="s">
        <v>805</v>
      </c>
      <c r="E642" s="31">
        <v>17</v>
      </c>
      <c r="F642">
        <v>67</v>
      </c>
      <c r="G642">
        <v>3.0819999999999999</v>
      </c>
    </row>
    <row r="643" spans="2:7">
      <c r="B643" s="30" t="s">
        <v>743</v>
      </c>
      <c r="C643" s="30" t="s">
        <v>808</v>
      </c>
      <c r="D643" s="30" t="s">
        <v>806</v>
      </c>
      <c r="E643" s="31">
        <v>16</v>
      </c>
      <c r="F643">
        <v>63</v>
      </c>
      <c r="G643">
        <v>2.903</v>
      </c>
    </row>
    <row r="644" spans="2:7">
      <c r="B644" s="30" t="s">
        <v>743</v>
      </c>
      <c r="C644" s="30" t="s">
        <v>808</v>
      </c>
      <c r="D644" s="30" t="s">
        <v>807</v>
      </c>
      <c r="E644" s="31">
        <v>15</v>
      </c>
      <c r="F644">
        <v>64</v>
      </c>
      <c r="G644">
        <v>3.004</v>
      </c>
    </row>
    <row r="645" spans="2:7">
      <c r="B645" s="30" t="s">
        <v>742</v>
      </c>
      <c r="C645" s="30" t="s">
        <v>804</v>
      </c>
      <c r="D645" s="30" t="s">
        <v>807</v>
      </c>
      <c r="E645" s="31">
        <v>15</v>
      </c>
      <c r="F645">
        <v>69</v>
      </c>
      <c r="G645">
        <v>5.7930000000000001</v>
      </c>
    </row>
    <row r="646" spans="2:7">
      <c r="B646" s="30" t="s">
        <v>742</v>
      </c>
      <c r="C646" s="30" t="s">
        <v>804</v>
      </c>
      <c r="D646" s="30" t="s">
        <v>807</v>
      </c>
      <c r="E646" s="31">
        <v>15</v>
      </c>
      <c r="F646">
        <v>71</v>
      </c>
      <c r="G646">
        <v>3.9849999999999999</v>
      </c>
    </row>
    <row r="647" spans="2:7">
      <c r="B647" s="30" t="s">
        <v>742</v>
      </c>
      <c r="C647" s="30" t="s">
        <v>804</v>
      </c>
      <c r="D647" s="30" t="s">
        <v>806</v>
      </c>
      <c r="E647" s="31">
        <v>18</v>
      </c>
      <c r="F647">
        <v>68</v>
      </c>
      <c r="G647">
        <v>4.22</v>
      </c>
    </row>
    <row r="648" spans="2:7">
      <c r="B648" s="30" t="s">
        <v>742</v>
      </c>
      <c r="C648" s="30" t="s">
        <v>804</v>
      </c>
      <c r="D648" s="30" t="s">
        <v>807</v>
      </c>
      <c r="E648" s="31">
        <v>17</v>
      </c>
      <c r="F648">
        <v>70.5</v>
      </c>
      <c r="G648">
        <v>4.7240000000000002</v>
      </c>
    </row>
    <row r="649" spans="2:7">
      <c r="B649" s="30" t="s">
        <v>742</v>
      </c>
      <c r="C649" s="30" t="s">
        <v>804</v>
      </c>
      <c r="D649" s="30" t="s">
        <v>806</v>
      </c>
      <c r="E649" s="31">
        <v>15</v>
      </c>
      <c r="F649">
        <v>67</v>
      </c>
      <c r="G649">
        <v>3.7309999999999999</v>
      </c>
    </row>
    <row r="650" spans="2:7">
      <c r="B650" s="30" t="s">
        <v>742</v>
      </c>
      <c r="C650" s="30" t="s">
        <v>808</v>
      </c>
      <c r="D650" s="30" t="s">
        <v>806</v>
      </c>
      <c r="E650" s="31">
        <v>17</v>
      </c>
      <c r="F650">
        <v>69</v>
      </c>
      <c r="G650">
        <v>3.4060000000000001</v>
      </c>
    </row>
    <row r="651" spans="2:7">
      <c r="B651" s="30" t="s">
        <v>743</v>
      </c>
      <c r="C651" s="30" t="s">
        <v>804</v>
      </c>
      <c r="D651" s="30" t="s">
        <v>806</v>
      </c>
      <c r="E651" s="31">
        <v>17</v>
      </c>
      <c r="F651">
        <v>62</v>
      </c>
      <c r="G651">
        <v>3.5</v>
      </c>
    </row>
    <row r="652" spans="2:7">
      <c r="B652" s="30" t="s">
        <v>743</v>
      </c>
      <c r="C652" s="30" t="s">
        <v>804</v>
      </c>
      <c r="D652" s="30" t="s">
        <v>806</v>
      </c>
      <c r="E652" s="31">
        <v>16</v>
      </c>
      <c r="F652">
        <v>67.5</v>
      </c>
      <c r="G652">
        <v>3.6739999999999999</v>
      </c>
    </row>
    <row r="653" spans="2:7">
      <c r="B653" s="30" t="s">
        <v>742</v>
      </c>
      <c r="C653" s="30" t="s">
        <v>804</v>
      </c>
      <c r="D653" s="30" t="s">
        <v>807</v>
      </c>
      <c r="E653" s="31">
        <v>17</v>
      </c>
      <c r="F653">
        <v>73</v>
      </c>
      <c r="G653">
        <v>5.633</v>
      </c>
    </row>
    <row r="654" spans="2:7">
      <c r="B654" s="30" t="s">
        <v>743</v>
      </c>
      <c r="C654" s="30" t="s">
        <v>808</v>
      </c>
      <c r="D654" s="30" t="s">
        <v>807</v>
      </c>
      <c r="E654" s="31">
        <v>15</v>
      </c>
      <c r="F654">
        <v>64</v>
      </c>
      <c r="G654">
        <v>3.1219999999999999</v>
      </c>
    </row>
    <row r="655" spans="2:7">
      <c r="B655" s="30" t="s">
        <v>743</v>
      </c>
      <c r="C655" s="30" t="s">
        <v>808</v>
      </c>
      <c r="D655" s="30" t="s">
        <v>807</v>
      </c>
      <c r="E655" s="31">
        <v>15</v>
      </c>
      <c r="F655">
        <v>68.5</v>
      </c>
      <c r="G655">
        <v>3.33</v>
      </c>
    </row>
    <row r="656" spans="2:7">
      <c r="B656" s="30" t="s">
        <v>743</v>
      </c>
      <c r="C656" s="30" t="s">
        <v>808</v>
      </c>
      <c r="D656" s="30" t="s">
        <v>807</v>
      </c>
      <c r="E656" s="31">
        <v>16</v>
      </c>
      <c r="F656">
        <v>62</v>
      </c>
      <c r="G656">
        <v>2.6080000000000001</v>
      </c>
    </row>
    <row r="657" spans="2:7">
      <c r="B657" s="30" t="s">
        <v>742</v>
      </c>
      <c r="C657" s="30" t="s">
        <v>804</v>
      </c>
      <c r="D657" s="30" t="s">
        <v>807</v>
      </c>
      <c r="E657" s="31">
        <v>16</v>
      </c>
      <c r="F657">
        <v>73.5</v>
      </c>
      <c r="G657">
        <v>3.645</v>
      </c>
    </row>
    <row r="658" spans="2:7">
      <c r="B658" s="30" t="s">
        <v>742</v>
      </c>
      <c r="C658" s="30" t="s">
        <v>808</v>
      </c>
      <c r="D658" s="30" t="s">
        <v>806</v>
      </c>
      <c r="E658" s="31">
        <v>15</v>
      </c>
      <c r="F658">
        <v>66.5</v>
      </c>
      <c r="G658">
        <v>3.7989999999999999</v>
      </c>
    </row>
    <row r="659" spans="2:7">
      <c r="B659" s="30" t="s">
        <v>742</v>
      </c>
      <c r="C659" s="30" t="s">
        <v>808</v>
      </c>
      <c r="D659" s="30" t="s">
        <v>806</v>
      </c>
      <c r="E659" s="31">
        <v>18</v>
      </c>
      <c r="F659">
        <v>67</v>
      </c>
      <c r="G659">
        <v>4.0860000000000003</v>
      </c>
    </row>
    <row r="660" spans="2:7">
      <c r="B660" s="30" t="s">
        <v>743</v>
      </c>
      <c r="C660" s="30" t="s">
        <v>804</v>
      </c>
      <c r="D660" s="30" t="s">
        <v>807</v>
      </c>
      <c r="E660" s="31">
        <v>15</v>
      </c>
      <c r="F660">
        <v>63</v>
      </c>
      <c r="G660">
        <v>2.887</v>
      </c>
    </row>
    <row r="661" spans="2:7">
      <c r="B661" s="30" t="s">
        <v>742</v>
      </c>
      <c r="C661" s="30" t="s">
        <v>808</v>
      </c>
      <c r="D661" s="30" t="s">
        <v>806</v>
      </c>
      <c r="E661" s="31">
        <v>16</v>
      </c>
      <c r="F661">
        <v>69.5</v>
      </c>
      <c r="G661">
        <v>4.07</v>
      </c>
    </row>
    <row r="662" spans="2:7">
      <c r="B662" s="30" t="s">
        <v>742</v>
      </c>
      <c r="C662" s="30" t="s">
        <v>804</v>
      </c>
      <c r="D662" s="30" t="s">
        <v>805</v>
      </c>
      <c r="E662" s="31">
        <v>17</v>
      </c>
      <c r="F662">
        <v>70</v>
      </c>
      <c r="G662">
        <v>3.96</v>
      </c>
    </row>
    <row r="663" spans="2:7">
      <c r="B663" s="30" t="s">
        <v>742</v>
      </c>
      <c r="C663" s="30" t="s">
        <v>804</v>
      </c>
      <c r="D663" s="30" t="s">
        <v>807</v>
      </c>
      <c r="E663" s="31">
        <v>16</v>
      </c>
      <c r="F663">
        <v>66</v>
      </c>
      <c r="G663">
        <v>4.2990000000000004</v>
      </c>
    </row>
    <row r="664" spans="2:7">
      <c r="B664" s="30" t="s">
        <v>743</v>
      </c>
      <c r="C664" s="30" t="s">
        <v>804</v>
      </c>
      <c r="D664" s="30" t="s">
        <v>807</v>
      </c>
      <c r="E664" s="31">
        <v>16</v>
      </c>
      <c r="F664">
        <v>66</v>
      </c>
      <c r="G664">
        <v>2.9809999999999999</v>
      </c>
    </row>
    <row r="665" spans="2:7">
      <c r="B665" s="30" t="s">
        <v>743</v>
      </c>
      <c r="C665" s="30" t="s">
        <v>808</v>
      </c>
      <c r="D665" s="30" t="s">
        <v>806</v>
      </c>
      <c r="E665" s="31">
        <v>15</v>
      </c>
      <c r="F665">
        <v>63</v>
      </c>
      <c r="G665">
        <v>2.2639999999999998</v>
      </c>
    </row>
    <row r="666" spans="2:7">
      <c r="B666" s="30" t="s">
        <v>742</v>
      </c>
      <c r="C666" s="30" t="s">
        <v>808</v>
      </c>
      <c r="D666" s="30" t="s">
        <v>807</v>
      </c>
      <c r="E666" s="31">
        <v>18</v>
      </c>
      <c r="F666">
        <v>70.5</v>
      </c>
      <c r="G666">
        <v>4.4039999999999999</v>
      </c>
    </row>
    <row r="667" spans="2:7">
      <c r="B667" s="30" t="s">
        <v>743</v>
      </c>
      <c r="C667" s="30" t="s">
        <v>808</v>
      </c>
      <c r="D667" s="30" t="s">
        <v>805</v>
      </c>
      <c r="E667" s="31">
        <v>15</v>
      </c>
      <c r="F667">
        <v>60</v>
      </c>
      <c r="G667">
        <v>2.278</v>
      </c>
    </row>
    <row r="668" spans="2:7">
      <c r="B668" s="30" t="s">
        <v>742</v>
      </c>
      <c r="C668" s="30" t="s">
        <v>804</v>
      </c>
      <c r="D668" s="30" t="s">
        <v>806</v>
      </c>
      <c r="E668" s="31">
        <v>16</v>
      </c>
      <c r="F668">
        <v>72</v>
      </c>
      <c r="G668">
        <v>4.5039999999999996</v>
      </c>
    </row>
    <row r="669" spans="2:7">
      <c r="B669" s="30" t="s">
        <v>742</v>
      </c>
      <c r="C669" s="30" t="s">
        <v>804</v>
      </c>
      <c r="D669" s="30" t="s">
        <v>807</v>
      </c>
      <c r="E669" s="31">
        <v>17</v>
      </c>
      <c r="F669">
        <v>70</v>
      </c>
      <c r="G669">
        <v>5.6379999999999999</v>
      </c>
    </row>
    <row r="670" spans="2:7">
      <c r="B670" s="30" t="s">
        <v>742</v>
      </c>
      <c r="C670" s="30" t="s">
        <v>808</v>
      </c>
      <c r="D670" s="30" t="s">
        <v>807</v>
      </c>
      <c r="E670" s="31">
        <v>16</v>
      </c>
      <c r="F670">
        <v>72</v>
      </c>
      <c r="G670">
        <v>4.8719999999999999</v>
      </c>
    </row>
    <row r="671" spans="2:7">
      <c r="B671" s="30" t="s">
        <v>742</v>
      </c>
      <c r="C671" s="30" t="s">
        <v>808</v>
      </c>
      <c r="D671" s="30" t="s">
        <v>805</v>
      </c>
      <c r="E671" s="31">
        <v>16</v>
      </c>
      <c r="F671">
        <v>67</v>
      </c>
      <c r="G671">
        <v>4.2699999999999996</v>
      </c>
    </row>
    <row r="672" spans="2:7">
      <c r="B672" s="30" t="s">
        <v>742</v>
      </c>
      <c r="C672" s="30" t="s">
        <v>808</v>
      </c>
      <c r="D672" s="30" t="s">
        <v>805</v>
      </c>
      <c r="E672" s="31">
        <v>15</v>
      </c>
      <c r="F672">
        <v>68</v>
      </c>
      <c r="G672">
        <v>3.7269999999999999</v>
      </c>
    </row>
    <row r="673" spans="2:7">
      <c r="B673" s="30" t="s">
        <v>743</v>
      </c>
      <c r="C673" s="30" t="s">
        <v>804</v>
      </c>
      <c r="D673" s="30" t="s">
        <v>807</v>
      </c>
      <c r="E673" s="31">
        <v>18</v>
      </c>
      <c r="F673">
        <v>60</v>
      </c>
      <c r="G673">
        <v>2.8530000000000002</v>
      </c>
    </row>
    <row r="674" spans="2:7">
      <c r="B674" s="30" t="s">
        <v>743</v>
      </c>
      <c r="C674" s="30" t="s">
        <v>808</v>
      </c>
      <c r="D674" s="30" t="s">
        <v>807</v>
      </c>
      <c r="E674" s="31">
        <v>16</v>
      </c>
      <c r="F674">
        <v>63</v>
      </c>
      <c r="G674">
        <v>2.7949999999999999</v>
      </c>
    </row>
    <row r="675" spans="2:7">
      <c r="B675" s="30" t="s">
        <v>743</v>
      </c>
      <c r="C675" s="30" t="s">
        <v>804</v>
      </c>
      <c r="D675" s="30" t="s">
        <v>807</v>
      </c>
      <c r="E675" s="31">
        <v>15</v>
      </c>
      <c r="F675">
        <v>66.5</v>
      </c>
      <c r="G675">
        <v>3.2109999999999999</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54"/>
  <sheetViews>
    <sheetView zoomScaleNormal="100" workbookViewId="0"/>
  </sheetViews>
  <sheetFormatPr defaultRowHeight="13.2"/>
  <cols>
    <col min="1" max="1" width="12.33203125" customWidth="1"/>
    <col min="2" max="2" width="12.33203125" style="6" customWidth="1"/>
    <col min="3" max="3" width="30.88671875" customWidth="1"/>
    <col min="4" max="4" width="18.109375" style="6" customWidth="1"/>
    <col min="5" max="5" width="23.33203125" style="6" customWidth="1"/>
  </cols>
  <sheetData>
    <row r="1" spans="2:8">
      <c r="B1" s="7"/>
      <c r="H1" s="2"/>
    </row>
    <row r="2" spans="2:8">
      <c r="B2" s="7"/>
    </row>
    <row r="3" spans="2:8">
      <c r="B3" t="s">
        <v>34</v>
      </c>
    </row>
    <row r="4" spans="2:8">
      <c r="B4" t="s">
        <v>35</v>
      </c>
    </row>
    <row r="5" spans="2:8">
      <c r="B5" t="s">
        <v>36</v>
      </c>
    </row>
    <row r="6" spans="2:8">
      <c r="B6" s="3"/>
    </row>
    <row r="7" spans="2:8">
      <c r="B7" s="7"/>
    </row>
    <row r="8" spans="2:8">
      <c r="B8" s="7"/>
    </row>
    <row r="9" spans="2:8">
      <c r="B9" s="7"/>
    </row>
    <row r="10" spans="2:8">
      <c r="B10" s="7" t="s">
        <v>37</v>
      </c>
    </row>
    <row r="12" spans="2:8" s="8" customFormat="1">
      <c r="B12" s="9" t="s">
        <v>38</v>
      </c>
      <c r="C12" s="8" t="s">
        <v>39</v>
      </c>
      <c r="D12" s="9" t="s">
        <v>40</v>
      </c>
      <c r="E12" s="9" t="s">
        <v>41</v>
      </c>
      <c r="F12" s="10"/>
    </row>
    <row r="13" spans="2:8">
      <c r="B13" s="6" t="s">
        <v>42</v>
      </c>
      <c r="C13" t="s">
        <v>43</v>
      </c>
      <c r="D13" s="11">
        <v>3.2</v>
      </c>
      <c r="E13" s="6">
        <v>24</v>
      </c>
    </row>
    <row r="14" spans="2:8">
      <c r="B14" s="6" t="s">
        <v>42</v>
      </c>
      <c r="C14" t="s">
        <v>44</v>
      </c>
      <c r="D14" s="11">
        <v>3.2</v>
      </c>
      <c r="E14" s="6">
        <v>26</v>
      </c>
    </row>
    <row r="15" spans="2:8">
      <c r="B15" s="6" t="s">
        <v>42</v>
      </c>
      <c r="C15" t="s">
        <v>45</v>
      </c>
      <c r="D15" s="11">
        <v>3.2</v>
      </c>
      <c r="E15" s="6">
        <v>26</v>
      </c>
    </row>
    <row r="16" spans="2:8">
      <c r="B16" s="6" t="s">
        <v>42</v>
      </c>
      <c r="C16" t="s">
        <v>46</v>
      </c>
      <c r="D16" s="11">
        <v>2.8</v>
      </c>
      <c r="E16" s="6">
        <v>26</v>
      </c>
    </row>
    <row r="17" spans="2:5">
      <c r="B17" s="6" t="s">
        <v>42</v>
      </c>
      <c r="C17" t="s">
        <v>47</v>
      </c>
      <c r="D17" s="11">
        <v>2.5</v>
      </c>
      <c r="E17" s="6">
        <v>27</v>
      </c>
    </row>
    <row r="18" spans="2:5">
      <c r="B18" s="6" t="s">
        <v>42</v>
      </c>
      <c r="C18" t="s">
        <v>47</v>
      </c>
      <c r="D18" s="11">
        <v>2.8</v>
      </c>
      <c r="E18" s="6">
        <v>26</v>
      </c>
    </row>
    <row r="19" spans="2:5">
      <c r="B19" s="6" t="s">
        <v>42</v>
      </c>
      <c r="C19" t="s">
        <v>48</v>
      </c>
      <c r="D19" s="11">
        <v>5.7</v>
      </c>
      <c r="E19" s="6">
        <v>28</v>
      </c>
    </row>
    <row r="20" spans="2:5">
      <c r="B20" s="6" t="s">
        <v>42</v>
      </c>
      <c r="C20" t="s">
        <v>49</v>
      </c>
      <c r="D20" s="11">
        <v>5.5</v>
      </c>
      <c r="E20" s="6">
        <v>14</v>
      </c>
    </row>
    <row r="21" spans="2:5">
      <c r="B21" s="6" t="s">
        <v>42</v>
      </c>
      <c r="C21" t="s">
        <v>50</v>
      </c>
      <c r="D21" s="11">
        <v>3.5</v>
      </c>
      <c r="E21" s="6">
        <v>14</v>
      </c>
    </row>
    <row r="22" spans="2:5">
      <c r="B22" s="6" t="s">
        <v>42</v>
      </c>
      <c r="C22" t="s">
        <v>51</v>
      </c>
      <c r="D22" s="11">
        <v>5.7</v>
      </c>
      <c r="E22" s="6">
        <v>13</v>
      </c>
    </row>
    <row r="23" spans="2:5">
      <c r="B23" s="6" t="s">
        <v>42</v>
      </c>
      <c r="C23" t="s">
        <v>52</v>
      </c>
      <c r="D23" s="11">
        <v>1.8</v>
      </c>
      <c r="E23" s="6">
        <v>29</v>
      </c>
    </row>
    <row r="24" spans="2:5">
      <c r="B24" s="6" t="s">
        <v>42</v>
      </c>
      <c r="C24" t="s">
        <v>53</v>
      </c>
      <c r="D24" s="11">
        <v>5</v>
      </c>
      <c r="E24" s="6">
        <v>23</v>
      </c>
    </row>
    <row r="25" spans="2:5">
      <c r="B25" s="6" t="s">
        <v>42</v>
      </c>
      <c r="C25" t="s">
        <v>54</v>
      </c>
      <c r="D25" s="11">
        <v>6</v>
      </c>
      <c r="E25" s="6">
        <v>19</v>
      </c>
    </row>
    <row r="26" spans="2:5">
      <c r="B26" s="6" t="s">
        <v>42</v>
      </c>
      <c r="C26" t="s">
        <v>55</v>
      </c>
      <c r="D26" s="11">
        <v>2.2999999999999998</v>
      </c>
      <c r="E26" s="6">
        <v>30</v>
      </c>
    </row>
    <row r="27" spans="2:5">
      <c r="B27" s="6" t="s">
        <v>42</v>
      </c>
      <c r="C27" t="s">
        <v>56</v>
      </c>
      <c r="D27" s="11">
        <v>3.5</v>
      </c>
      <c r="E27" s="6">
        <v>23</v>
      </c>
    </row>
    <row r="28" spans="2:5">
      <c r="B28" s="6" t="s">
        <v>42</v>
      </c>
      <c r="C28" t="s">
        <v>57</v>
      </c>
      <c r="D28" s="11">
        <v>2.5</v>
      </c>
      <c r="E28" s="6">
        <v>26</v>
      </c>
    </row>
    <row r="29" spans="2:5">
      <c r="B29" s="6" t="s">
        <v>58</v>
      </c>
      <c r="C29" t="s">
        <v>59</v>
      </c>
      <c r="D29" s="11">
        <v>3.4</v>
      </c>
      <c r="E29" s="6">
        <v>25</v>
      </c>
    </row>
    <row r="30" spans="2:5">
      <c r="B30" s="6" t="s">
        <v>58</v>
      </c>
      <c r="C30" t="s">
        <v>60</v>
      </c>
      <c r="D30" s="11">
        <v>1.5</v>
      </c>
      <c r="E30" s="6">
        <v>41</v>
      </c>
    </row>
    <row r="31" spans="2:5">
      <c r="B31" s="6" t="s">
        <v>61</v>
      </c>
      <c r="C31" t="s">
        <v>62</v>
      </c>
      <c r="D31" s="11">
        <v>2.2999999999999998</v>
      </c>
      <c r="E31" s="6">
        <v>31</v>
      </c>
    </row>
    <row r="32" spans="2:5">
      <c r="B32" s="6" t="s">
        <v>61</v>
      </c>
      <c r="C32" t="s">
        <v>63</v>
      </c>
      <c r="D32" s="11">
        <v>3</v>
      </c>
      <c r="E32" s="6">
        <v>28</v>
      </c>
    </row>
    <row r="33" spans="2:5">
      <c r="B33" s="6" t="s">
        <v>61</v>
      </c>
      <c r="C33" t="s">
        <v>64</v>
      </c>
      <c r="D33" s="11">
        <v>1.8</v>
      </c>
      <c r="E33" s="6">
        <v>32</v>
      </c>
    </row>
    <row r="34" spans="2:5">
      <c r="B34" s="6" t="s">
        <v>61</v>
      </c>
      <c r="C34" t="s">
        <v>65</v>
      </c>
      <c r="D34" s="11">
        <v>6.8</v>
      </c>
      <c r="E34" s="6">
        <v>16</v>
      </c>
    </row>
    <row r="35" spans="2:5">
      <c r="B35" s="6" t="s">
        <v>61</v>
      </c>
      <c r="C35" t="s">
        <v>66</v>
      </c>
      <c r="D35" s="11">
        <v>6.8</v>
      </c>
      <c r="E35" s="6">
        <v>16</v>
      </c>
    </row>
    <row r="36" spans="2:5">
      <c r="B36" s="6" t="s">
        <v>61</v>
      </c>
      <c r="C36" t="s">
        <v>67</v>
      </c>
      <c r="D36" s="11">
        <v>6.8</v>
      </c>
      <c r="E36" s="6">
        <v>16</v>
      </c>
    </row>
    <row r="37" spans="2:5">
      <c r="B37" s="6" t="s">
        <v>61</v>
      </c>
      <c r="C37" t="s">
        <v>68</v>
      </c>
      <c r="D37" s="11">
        <v>2.5</v>
      </c>
      <c r="E37" s="6">
        <v>31</v>
      </c>
    </row>
    <row r="38" spans="2:5">
      <c r="B38" s="6" t="s">
        <v>61</v>
      </c>
      <c r="C38" t="s">
        <v>69</v>
      </c>
      <c r="D38" s="11">
        <v>2.8</v>
      </c>
      <c r="E38" s="6">
        <v>29</v>
      </c>
    </row>
    <row r="39" spans="2:5">
      <c r="B39" s="6" t="s">
        <v>61</v>
      </c>
      <c r="C39" t="s">
        <v>70</v>
      </c>
      <c r="D39" s="11">
        <v>3.2</v>
      </c>
      <c r="E39" s="6">
        <v>26</v>
      </c>
    </row>
    <row r="40" spans="2:5">
      <c r="B40" s="6" t="s">
        <v>61</v>
      </c>
      <c r="C40" t="s">
        <v>71</v>
      </c>
      <c r="D40" s="11">
        <v>3.8</v>
      </c>
      <c r="E40" s="6">
        <v>30</v>
      </c>
    </row>
    <row r="41" spans="2:5">
      <c r="B41" s="6" t="s">
        <v>61</v>
      </c>
      <c r="C41" t="s">
        <v>71</v>
      </c>
      <c r="D41" s="11">
        <v>5.7</v>
      </c>
      <c r="E41" s="6">
        <v>28</v>
      </c>
    </row>
    <row r="42" spans="2:5">
      <c r="B42" s="6" t="s">
        <v>61</v>
      </c>
      <c r="C42" t="s">
        <v>72</v>
      </c>
      <c r="D42" s="11">
        <v>2.2000000000000002</v>
      </c>
      <c r="E42" s="6">
        <v>34</v>
      </c>
    </row>
    <row r="43" spans="2:5">
      <c r="B43" s="6" t="s">
        <v>61</v>
      </c>
      <c r="C43" t="s">
        <v>72</v>
      </c>
      <c r="D43" s="11">
        <v>2.4</v>
      </c>
      <c r="E43" s="6">
        <v>33</v>
      </c>
    </row>
    <row r="44" spans="2:5">
      <c r="B44" s="6" t="s">
        <v>61</v>
      </c>
      <c r="C44" t="s">
        <v>73</v>
      </c>
      <c r="D44" s="11">
        <v>1</v>
      </c>
      <c r="E44" s="6">
        <v>47</v>
      </c>
    </row>
    <row r="45" spans="2:5">
      <c r="B45" s="6" t="s">
        <v>61</v>
      </c>
      <c r="C45" t="s">
        <v>73</v>
      </c>
      <c r="D45" s="11">
        <v>1.3</v>
      </c>
      <c r="E45" s="6">
        <v>43</v>
      </c>
    </row>
    <row r="46" spans="2:5">
      <c r="B46" s="6" t="s">
        <v>61</v>
      </c>
      <c r="C46" t="s">
        <v>74</v>
      </c>
      <c r="D46" s="11">
        <v>5.5</v>
      </c>
      <c r="E46" s="6">
        <v>16</v>
      </c>
    </row>
    <row r="47" spans="2:5">
      <c r="B47" s="6" t="s">
        <v>61</v>
      </c>
      <c r="C47" t="s">
        <v>75</v>
      </c>
      <c r="D47" s="11">
        <v>2</v>
      </c>
      <c r="E47" s="6">
        <v>33</v>
      </c>
    </row>
    <row r="48" spans="2:5">
      <c r="B48" s="6" t="s">
        <v>61</v>
      </c>
      <c r="C48" t="s">
        <v>76</v>
      </c>
      <c r="D48" s="11">
        <v>3.8</v>
      </c>
      <c r="E48" s="6">
        <v>29</v>
      </c>
    </row>
    <row r="49" spans="2:5">
      <c r="B49" s="6" t="s">
        <v>61</v>
      </c>
      <c r="C49" t="s">
        <v>76</v>
      </c>
      <c r="D49" s="11">
        <v>4.5999999999999996</v>
      </c>
      <c r="E49" s="6">
        <v>24</v>
      </c>
    </row>
    <row r="50" spans="2:5">
      <c r="B50" s="6" t="s">
        <v>61</v>
      </c>
      <c r="C50" t="s">
        <v>77</v>
      </c>
      <c r="D50" s="11">
        <v>1.6</v>
      </c>
      <c r="E50" s="6">
        <v>37</v>
      </c>
    </row>
    <row r="51" spans="2:5">
      <c r="B51" s="6" t="s">
        <v>61</v>
      </c>
      <c r="C51" t="s">
        <v>78</v>
      </c>
      <c r="D51" s="11">
        <v>1.6</v>
      </c>
      <c r="E51" s="6">
        <v>43</v>
      </c>
    </row>
    <row r="52" spans="2:5">
      <c r="B52" s="6" t="s">
        <v>61</v>
      </c>
      <c r="C52" t="s">
        <v>79</v>
      </c>
      <c r="D52" s="11">
        <v>2.2000000000000002</v>
      </c>
      <c r="E52" s="6">
        <v>27</v>
      </c>
    </row>
    <row r="53" spans="2:5">
      <c r="B53" s="6" t="s">
        <v>61</v>
      </c>
      <c r="C53" t="s">
        <v>80</v>
      </c>
      <c r="D53" s="11">
        <v>1.5</v>
      </c>
      <c r="E53" s="6">
        <v>37</v>
      </c>
    </row>
    <row r="54" spans="2:5">
      <c r="B54" s="6" t="s">
        <v>61</v>
      </c>
      <c r="C54" t="s">
        <v>81</v>
      </c>
      <c r="D54" s="11">
        <v>2</v>
      </c>
      <c r="E54" s="6">
        <v>31</v>
      </c>
    </row>
    <row r="55" spans="2:5">
      <c r="B55" s="6" t="s">
        <v>61</v>
      </c>
      <c r="C55" t="s">
        <v>82</v>
      </c>
      <c r="D55" s="11">
        <v>4</v>
      </c>
      <c r="E55" s="6">
        <v>25</v>
      </c>
    </row>
    <row r="56" spans="2:5">
      <c r="B56" s="6" t="s">
        <v>61</v>
      </c>
      <c r="C56" t="s">
        <v>83</v>
      </c>
      <c r="D56" s="11">
        <v>3</v>
      </c>
      <c r="E56" s="6">
        <v>24</v>
      </c>
    </row>
    <row r="57" spans="2:5">
      <c r="B57" s="6" t="s">
        <v>61</v>
      </c>
      <c r="C57" t="s">
        <v>84</v>
      </c>
      <c r="D57" s="11">
        <v>4</v>
      </c>
      <c r="E57" s="6">
        <v>25</v>
      </c>
    </row>
    <row r="58" spans="2:5">
      <c r="B58" s="6" t="s">
        <v>61</v>
      </c>
      <c r="C58" t="s">
        <v>85</v>
      </c>
      <c r="D58" s="11">
        <v>3.2</v>
      </c>
      <c r="E58" s="6">
        <v>29</v>
      </c>
    </row>
    <row r="59" spans="2:5">
      <c r="B59" s="6" t="s">
        <v>61</v>
      </c>
      <c r="C59" t="s">
        <v>86</v>
      </c>
      <c r="D59" s="11">
        <v>4.3</v>
      </c>
      <c r="E59" s="6">
        <v>25</v>
      </c>
    </row>
    <row r="60" spans="2:5">
      <c r="B60" s="6" t="s">
        <v>61</v>
      </c>
      <c r="C60" t="s">
        <v>87</v>
      </c>
      <c r="D60" s="11">
        <v>3</v>
      </c>
      <c r="E60" s="6">
        <v>25</v>
      </c>
    </row>
    <row r="61" spans="2:5">
      <c r="B61" s="6" t="s">
        <v>61</v>
      </c>
      <c r="C61" t="s">
        <v>88</v>
      </c>
      <c r="D61" s="11">
        <v>2</v>
      </c>
      <c r="E61" s="6">
        <v>33</v>
      </c>
    </row>
    <row r="62" spans="2:5">
      <c r="B62" s="6" t="s">
        <v>61</v>
      </c>
      <c r="C62" t="s">
        <v>88</v>
      </c>
      <c r="D62" s="11">
        <v>2.4</v>
      </c>
      <c r="E62" s="6">
        <v>30</v>
      </c>
    </row>
    <row r="63" spans="2:5">
      <c r="B63" s="6" t="s">
        <v>61</v>
      </c>
      <c r="C63" t="s">
        <v>89</v>
      </c>
      <c r="D63" s="11">
        <v>2</v>
      </c>
      <c r="E63" s="6">
        <v>28</v>
      </c>
    </row>
    <row r="64" spans="2:5">
      <c r="B64" s="6" t="s">
        <v>61</v>
      </c>
      <c r="C64" t="s">
        <v>90</v>
      </c>
      <c r="D64" s="11">
        <v>1.5</v>
      </c>
      <c r="E64" s="6">
        <v>40</v>
      </c>
    </row>
    <row r="65" spans="2:5">
      <c r="B65" s="6" t="s">
        <v>61</v>
      </c>
      <c r="C65" t="s">
        <v>90</v>
      </c>
      <c r="D65" s="11">
        <v>1.8</v>
      </c>
      <c r="E65" s="6">
        <v>36</v>
      </c>
    </row>
    <row r="66" spans="2:5">
      <c r="B66" s="6" t="s">
        <v>61</v>
      </c>
      <c r="C66" t="s">
        <v>91</v>
      </c>
      <c r="D66" s="11">
        <v>1.6</v>
      </c>
      <c r="E66" s="6">
        <v>39</v>
      </c>
    </row>
    <row r="67" spans="2:5">
      <c r="B67" s="6" t="s">
        <v>61</v>
      </c>
      <c r="C67" t="s">
        <v>92</v>
      </c>
      <c r="D67" s="11">
        <v>2</v>
      </c>
      <c r="E67" s="6">
        <v>31</v>
      </c>
    </row>
    <row r="68" spans="2:5">
      <c r="B68" s="6" t="s">
        <v>61</v>
      </c>
      <c r="C68" t="s">
        <v>93</v>
      </c>
      <c r="D68" s="11">
        <v>3.8</v>
      </c>
      <c r="E68" s="6">
        <v>30</v>
      </c>
    </row>
    <row r="69" spans="2:5">
      <c r="B69" s="6" t="s">
        <v>61</v>
      </c>
      <c r="C69" t="s">
        <v>93</v>
      </c>
      <c r="D69" s="11">
        <v>5.7</v>
      </c>
      <c r="E69" s="6">
        <v>28</v>
      </c>
    </row>
    <row r="70" spans="2:5">
      <c r="B70" s="6" t="s">
        <v>61</v>
      </c>
      <c r="C70" t="s">
        <v>94</v>
      </c>
      <c r="D70" s="11">
        <v>2.2000000000000002</v>
      </c>
      <c r="E70" s="6">
        <v>34</v>
      </c>
    </row>
    <row r="71" spans="2:5">
      <c r="B71" s="6" t="s">
        <v>61</v>
      </c>
      <c r="C71" t="s">
        <v>94</v>
      </c>
      <c r="D71" s="11">
        <v>2.4</v>
      </c>
      <c r="E71" s="6">
        <v>33</v>
      </c>
    </row>
    <row r="72" spans="2:5">
      <c r="B72" s="6" t="s">
        <v>61</v>
      </c>
      <c r="C72" t="s">
        <v>95</v>
      </c>
      <c r="D72" s="11">
        <v>2</v>
      </c>
      <c r="E72" s="6">
        <v>27</v>
      </c>
    </row>
    <row r="73" spans="2:5">
      <c r="B73" s="6" t="s">
        <v>61</v>
      </c>
      <c r="C73" t="s">
        <v>96</v>
      </c>
      <c r="D73" s="11">
        <v>1.9</v>
      </c>
      <c r="E73" s="6">
        <v>38</v>
      </c>
    </row>
    <row r="74" spans="2:5">
      <c r="B74" s="6" t="s">
        <v>61</v>
      </c>
      <c r="C74" t="s">
        <v>97</v>
      </c>
      <c r="D74" s="11">
        <v>2.2000000000000002</v>
      </c>
      <c r="E74" s="6">
        <v>29</v>
      </c>
    </row>
    <row r="75" spans="2:5">
      <c r="B75" s="6" t="s">
        <v>61</v>
      </c>
      <c r="C75" t="s">
        <v>97</v>
      </c>
      <c r="D75" s="11">
        <v>2.5</v>
      </c>
      <c r="E75" s="6">
        <v>29</v>
      </c>
    </row>
    <row r="76" spans="2:5">
      <c r="B76" s="6" t="s">
        <v>61</v>
      </c>
      <c r="C76" t="s">
        <v>98</v>
      </c>
      <c r="D76" s="11">
        <v>1.6</v>
      </c>
      <c r="E76" s="6">
        <v>37</v>
      </c>
    </row>
    <row r="77" spans="2:5">
      <c r="B77" s="6" t="s">
        <v>61</v>
      </c>
      <c r="C77" t="s">
        <v>98</v>
      </c>
      <c r="D77" s="11">
        <v>2</v>
      </c>
      <c r="E77" s="6">
        <v>35</v>
      </c>
    </row>
    <row r="78" spans="2:5">
      <c r="B78" s="6" t="s">
        <v>61</v>
      </c>
      <c r="C78" t="s">
        <v>99</v>
      </c>
      <c r="D78" s="11">
        <v>1.3</v>
      </c>
      <c r="E78" s="6">
        <v>43</v>
      </c>
    </row>
    <row r="79" spans="2:5">
      <c r="B79" s="6" t="s">
        <v>61</v>
      </c>
      <c r="C79" t="s">
        <v>100</v>
      </c>
      <c r="D79" s="11">
        <v>2.2000000000000002</v>
      </c>
      <c r="E79" s="6">
        <v>28</v>
      </c>
    </row>
    <row r="80" spans="2:5">
      <c r="B80" s="6" t="s">
        <v>61</v>
      </c>
      <c r="C80" t="s">
        <v>101</v>
      </c>
      <c r="D80" s="11">
        <v>1.5</v>
      </c>
      <c r="E80" s="6">
        <v>40</v>
      </c>
    </row>
    <row r="81" spans="2:5">
      <c r="B81" s="6" t="s">
        <v>61</v>
      </c>
      <c r="C81" t="s">
        <v>102</v>
      </c>
      <c r="D81" s="11">
        <v>2</v>
      </c>
      <c r="E81" s="6">
        <v>31</v>
      </c>
    </row>
    <row r="82" spans="2:5">
      <c r="B82" s="6" t="s">
        <v>61</v>
      </c>
      <c r="C82" t="s">
        <v>103</v>
      </c>
      <c r="D82" s="11">
        <v>2</v>
      </c>
      <c r="E82" s="6">
        <v>31</v>
      </c>
    </row>
    <row r="83" spans="2:5">
      <c r="B83" s="12" t="s">
        <v>104</v>
      </c>
      <c r="C83" t="s">
        <v>105</v>
      </c>
      <c r="D83" s="11">
        <v>1.8</v>
      </c>
      <c r="E83" s="6">
        <v>32</v>
      </c>
    </row>
    <row r="84" spans="2:5">
      <c r="B84" s="12" t="s">
        <v>104</v>
      </c>
      <c r="C84" t="s">
        <v>105</v>
      </c>
      <c r="D84" s="11">
        <v>2.8</v>
      </c>
      <c r="E84" s="6">
        <v>29</v>
      </c>
    </row>
    <row r="85" spans="2:5">
      <c r="B85" s="12" t="s">
        <v>104</v>
      </c>
      <c r="C85" t="s">
        <v>106</v>
      </c>
      <c r="D85" s="11">
        <v>1.8</v>
      </c>
      <c r="E85" s="6">
        <v>29</v>
      </c>
    </row>
    <row r="86" spans="2:5">
      <c r="B86" s="12" t="s">
        <v>104</v>
      </c>
      <c r="C86" t="s">
        <v>106</v>
      </c>
      <c r="D86" s="11">
        <v>2.8</v>
      </c>
      <c r="E86" s="6">
        <v>27</v>
      </c>
    </row>
    <row r="87" spans="2:5">
      <c r="B87" s="12" t="s">
        <v>104</v>
      </c>
      <c r="C87" t="s">
        <v>107</v>
      </c>
      <c r="D87" s="11">
        <v>6.8</v>
      </c>
      <c r="E87" s="6">
        <v>16</v>
      </c>
    </row>
    <row r="88" spans="2:5">
      <c r="B88" s="12" t="s">
        <v>104</v>
      </c>
      <c r="C88" t="s">
        <v>108</v>
      </c>
      <c r="D88" s="11">
        <v>1.9</v>
      </c>
      <c r="E88" s="6">
        <v>32</v>
      </c>
    </row>
    <row r="89" spans="2:5">
      <c r="B89" s="12" t="s">
        <v>104</v>
      </c>
      <c r="C89" t="s">
        <v>68</v>
      </c>
      <c r="D89" s="11">
        <v>2.5</v>
      </c>
      <c r="E89" s="6">
        <v>29</v>
      </c>
    </row>
    <row r="90" spans="2:5">
      <c r="B90" s="12" t="s">
        <v>104</v>
      </c>
      <c r="C90" t="s">
        <v>69</v>
      </c>
      <c r="D90" s="11">
        <v>2.8</v>
      </c>
      <c r="E90" s="6">
        <v>29</v>
      </c>
    </row>
    <row r="91" spans="2:5">
      <c r="B91" s="12" t="s">
        <v>104</v>
      </c>
      <c r="C91" t="s">
        <v>109</v>
      </c>
      <c r="D91" s="11">
        <v>2.8</v>
      </c>
      <c r="E91" s="6">
        <v>29</v>
      </c>
    </row>
    <row r="92" spans="2:5">
      <c r="B92" s="12" t="s">
        <v>104</v>
      </c>
      <c r="C92" t="s">
        <v>110</v>
      </c>
      <c r="D92" s="11">
        <v>4.4000000000000004</v>
      </c>
      <c r="E92" s="6">
        <v>23</v>
      </c>
    </row>
    <row r="93" spans="2:5">
      <c r="B93" s="12" t="s">
        <v>104</v>
      </c>
      <c r="C93" t="s">
        <v>111</v>
      </c>
      <c r="D93" s="11">
        <v>1.8</v>
      </c>
      <c r="E93" s="6">
        <v>37</v>
      </c>
    </row>
    <row r="94" spans="2:5">
      <c r="B94" s="12" t="s">
        <v>104</v>
      </c>
      <c r="C94" t="s">
        <v>112</v>
      </c>
      <c r="D94" s="11">
        <v>2</v>
      </c>
      <c r="E94" s="6">
        <v>31</v>
      </c>
    </row>
    <row r="95" spans="2:5">
      <c r="B95" s="12" t="s">
        <v>104</v>
      </c>
      <c r="C95" t="s">
        <v>113</v>
      </c>
      <c r="D95" s="11">
        <v>2.4</v>
      </c>
      <c r="E95" s="6">
        <v>30</v>
      </c>
    </row>
    <row r="96" spans="2:5">
      <c r="B96" s="12" t="s">
        <v>104</v>
      </c>
      <c r="C96" t="s">
        <v>112</v>
      </c>
      <c r="D96" s="11">
        <v>2.5</v>
      </c>
      <c r="E96" s="6">
        <v>27</v>
      </c>
    </row>
    <row r="97" spans="2:5">
      <c r="B97" s="12" t="s">
        <v>104</v>
      </c>
      <c r="C97" t="s">
        <v>114</v>
      </c>
      <c r="D97" s="11">
        <v>1.6</v>
      </c>
      <c r="E97" s="6">
        <v>36</v>
      </c>
    </row>
    <row r="98" spans="2:5">
      <c r="B98" s="12" t="s">
        <v>104</v>
      </c>
      <c r="C98" t="s">
        <v>114</v>
      </c>
      <c r="D98" s="11">
        <v>1.5</v>
      </c>
      <c r="E98" s="6">
        <v>36</v>
      </c>
    </row>
    <row r="99" spans="2:5">
      <c r="B99" s="12" t="s">
        <v>104</v>
      </c>
      <c r="C99" t="s">
        <v>115</v>
      </c>
      <c r="D99" s="11">
        <v>2</v>
      </c>
      <c r="E99" s="6">
        <v>31</v>
      </c>
    </row>
    <row r="100" spans="2:5">
      <c r="B100" s="12" t="s">
        <v>104</v>
      </c>
      <c r="C100" t="s">
        <v>116</v>
      </c>
      <c r="D100" s="11">
        <v>2</v>
      </c>
      <c r="E100" s="6">
        <v>32</v>
      </c>
    </row>
    <row r="101" spans="2:5">
      <c r="B101" s="12" t="s">
        <v>104</v>
      </c>
      <c r="C101" t="s">
        <v>116</v>
      </c>
      <c r="D101" s="11">
        <v>2.5</v>
      </c>
      <c r="E101" s="6">
        <v>27</v>
      </c>
    </row>
    <row r="102" spans="2:5">
      <c r="B102" s="12" t="s">
        <v>104</v>
      </c>
      <c r="C102" t="s">
        <v>117</v>
      </c>
      <c r="D102" s="11">
        <v>2</v>
      </c>
      <c r="E102" s="6">
        <v>39</v>
      </c>
    </row>
    <row r="103" spans="2:5">
      <c r="B103" s="12" t="s">
        <v>104</v>
      </c>
      <c r="C103" t="s">
        <v>118</v>
      </c>
      <c r="D103" s="11">
        <v>2</v>
      </c>
      <c r="E103" s="6">
        <v>34</v>
      </c>
    </row>
    <row r="104" spans="2:5">
      <c r="B104" s="12" t="s">
        <v>104</v>
      </c>
      <c r="C104" t="s">
        <v>118</v>
      </c>
      <c r="D104" s="11">
        <v>2.5</v>
      </c>
      <c r="E104" s="6">
        <v>28</v>
      </c>
    </row>
    <row r="105" spans="2:5">
      <c r="B105" s="12" t="s">
        <v>104</v>
      </c>
      <c r="C105" t="s">
        <v>119</v>
      </c>
      <c r="D105" s="11">
        <v>2</v>
      </c>
      <c r="E105" s="6">
        <v>21</v>
      </c>
    </row>
    <row r="106" spans="2:5">
      <c r="B106" s="12" t="s">
        <v>104</v>
      </c>
      <c r="C106" t="s">
        <v>75</v>
      </c>
      <c r="D106" s="11">
        <v>2</v>
      </c>
      <c r="E106" s="6">
        <v>37</v>
      </c>
    </row>
    <row r="107" spans="2:5">
      <c r="B107" s="12" t="s">
        <v>104</v>
      </c>
      <c r="C107" t="s">
        <v>120</v>
      </c>
      <c r="D107" s="11">
        <v>2</v>
      </c>
      <c r="E107" s="6">
        <v>33</v>
      </c>
    </row>
    <row r="108" spans="2:5">
      <c r="B108" s="12" t="s">
        <v>104</v>
      </c>
      <c r="C108" t="s">
        <v>121</v>
      </c>
      <c r="D108" s="11">
        <v>2</v>
      </c>
      <c r="E108" s="6">
        <v>31</v>
      </c>
    </row>
    <row r="109" spans="2:5">
      <c r="B109" s="12" t="s">
        <v>104</v>
      </c>
      <c r="C109" t="s">
        <v>122</v>
      </c>
      <c r="D109" s="11">
        <v>4</v>
      </c>
      <c r="E109" s="6">
        <v>24</v>
      </c>
    </row>
    <row r="110" spans="2:5">
      <c r="B110" s="12" t="s">
        <v>104</v>
      </c>
      <c r="C110" t="s">
        <v>123</v>
      </c>
      <c r="D110" s="11">
        <v>4</v>
      </c>
      <c r="E110" s="6">
        <v>22</v>
      </c>
    </row>
    <row r="111" spans="2:5">
      <c r="B111" s="12" t="s">
        <v>104</v>
      </c>
      <c r="C111" t="s">
        <v>124</v>
      </c>
      <c r="D111" s="11">
        <v>1.8</v>
      </c>
      <c r="E111" s="6">
        <v>31</v>
      </c>
    </row>
    <row r="112" spans="2:5">
      <c r="B112" s="12" t="s">
        <v>104</v>
      </c>
      <c r="C112" t="s">
        <v>125</v>
      </c>
      <c r="D112" s="11">
        <v>3</v>
      </c>
      <c r="E112" s="6">
        <v>26</v>
      </c>
    </row>
    <row r="113" spans="2:5">
      <c r="B113" s="12" t="s">
        <v>104</v>
      </c>
      <c r="C113" t="s">
        <v>126</v>
      </c>
      <c r="D113" s="11">
        <v>2</v>
      </c>
      <c r="E113" s="6">
        <v>34</v>
      </c>
    </row>
    <row r="114" spans="2:5">
      <c r="B114" s="12" t="s">
        <v>104</v>
      </c>
      <c r="C114" t="s">
        <v>126</v>
      </c>
      <c r="D114" s="11">
        <v>2.5</v>
      </c>
      <c r="E114" s="6">
        <v>28</v>
      </c>
    </row>
    <row r="115" spans="2:5">
      <c r="B115" s="12" t="s">
        <v>104</v>
      </c>
      <c r="C115" t="s">
        <v>127</v>
      </c>
      <c r="D115" s="11">
        <v>2</v>
      </c>
      <c r="E115" s="6">
        <v>34</v>
      </c>
    </row>
    <row r="116" spans="2:5">
      <c r="B116" s="12" t="s">
        <v>104</v>
      </c>
      <c r="C116" t="s">
        <v>127</v>
      </c>
      <c r="D116" s="11">
        <v>2.5</v>
      </c>
      <c r="E116" s="6">
        <v>28</v>
      </c>
    </row>
    <row r="117" spans="2:5">
      <c r="B117" s="12" t="s">
        <v>104</v>
      </c>
      <c r="C117" t="s">
        <v>128</v>
      </c>
      <c r="D117" s="11">
        <v>2</v>
      </c>
      <c r="E117" s="6">
        <v>37</v>
      </c>
    </row>
    <row r="118" spans="2:5">
      <c r="B118" s="12" t="s">
        <v>104</v>
      </c>
      <c r="C118" t="s">
        <v>129</v>
      </c>
      <c r="D118" s="11">
        <v>2.2999999999999998</v>
      </c>
      <c r="E118" s="6">
        <v>28</v>
      </c>
    </row>
    <row r="119" spans="2:5">
      <c r="B119" s="12" t="s">
        <v>104</v>
      </c>
      <c r="C119" t="s">
        <v>129</v>
      </c>
      <c r="D119" s="11">
        <v>2.5</v>
      </c>
      <c r="E119" s="6">
        <v>27</v>
      </c>
    </row>
    <row r="120" spans="2:5">
      <c r="B120" s="12" t="s">
        <v>104</v>
      </c>
      <c r="C120" t="s">
        <v>130</v>
      </c>
      <c r="D120" s="11">
        <v>1.6</v>
      </c>
      <c r="E120" s="6">
        <v>34</v>
      </c>
    </row>
    <row r="121" spans="2:5">
      <c r="B121" s="12" t="s">
        <v>104</v>
      </c>
      <c r="C121" t="s">
        <v>130</v>
      </c>
      <c r="D121" s="11">
        <v>1.8</v>
      </c>
      <c r="E121" s="6">
        <v>30</v>
      </c>
    </row>
    <row r="122" spans="2:5">
      <c r="B122" s="12" t="s">
        <v>104</v>
      </c>
      <c r="C122" t="s">
        <v>131</v>
      </c>
      <c r="D122" s="11">
        <v>2.2999999999999998</v>
      </c>
      <c r="E122" s="6">
        <v>29</v>
      </c>
    </row>
    <row r="123" spans="2:5">
      <c r="B123" s="12" t="s">
        <v>104</v>
      </c>
      <c r="C123" t="s">
        <v>132</v>
      </c>
      <c r="D123" s="11">
        <v>2.8</v>
      </c>
      <c r="E123" s="6">
        <v>27</v>
      </c>
    </row>
    <row r="124" spans="2:5">
      <c r="B124" s="12" t="s">
        <v>104</v>
      </c>
      <c r="C124" t="s">
        <v>133</v>
      </c>
      <c r="D124" s="11">
        <v>4.3</v>
      </c>
      <c r="E124" s="6">
        <v>23</v>
      </c>
    </row>
    <row r="125" spans="2:5">
      <c r="B125" s="12" t="s">
        <v>104</v>
      </c>
      <c r="C125" t="s">
        <v>134</v>
      </c>
      <c r="D125" s="11">
        <v>5</v>
      </c>
      <c r="E125" s="6">
        <v>22</v>
      </c>
    </row>
    <row r="126" spans="2:5">
      <c r="B126" s="12" t="s">
        <v>104</v>
      </c>
      <c r="C126" t="s">
        <v>135</v>
      </c>
      <c r="D126" s="11">
        <v>6</v>
      </c>
      <c r="E126" s="6">
        <v>19</v>
      </c>
    </row>
    <row r="127" spans="2:5">
      <c r="B127" s="12" t="s">
        <v>104</v>
      </c>
      <c r="C127" t="s">
        <v>136</v>
      </c>
      <c r="D127" s="11">
        <v>2.4</v>
      </c>
      <c r="E127" s="6">
        <v>31</v>
      </c>
    </row>
    <row r="128" spans="2:5">
      <c r="B128" s="12" t="s">
        <v>104</v>
      </c>
      <c r="C128" t="s">
        <v>137</v>
      </c>
      <c r="D128" s="11">
        <v>2.4</v>
      </c>
      <c r="E128" s="6">
        <v>30</v>
      </c>
    </row>
    <row r="129" spans="2:5">
      <c r="B129" s="12" t="s">
        <v>104</v>
      </c>
      <c r="C129" t="s">
        <v>137</v>
      </c>
      <c r="D129" s="11">
        <v>3.4</v>
      </c>
      <c r="E129" s="6">
        <v>28</v>
      </c>
    </row>
    <row r="130" spans="2:5">
      <c r="B130" s="12" t="s">
        <v>104</v>
      </c>
      <c r="C130" t="s">
        <v>138</v>
      </c>
      <c r="D130" s="11">
        <v>2</v>
      </c>
      <c r="E130" s="6">
        <v>39</v>
      </c>
    </row>
    <row r="131" spans="2:5">
      <c r="B131" s="12" t="s">
        <v>104</v>
      </c>
      <c r="C131" t="s">
        <v>139</v>
      </c>
      <c r="D131" s="11">
        <v>2.4</v>
      </c>
      <c r="E131" s="6">
        <v>30</v>
      </c>
    </row>
    <row r="132" spans="2:5">
      <c r="B132" s="12" t="s">
        <v>104</v>
      </c>
      <c r="C132" t="s">
        <v>139</v>
      </c>
      <c r="D132" s="11">
        <v>3.4</v>
      </c>
      <c r="E132" s="6">
        <v>28</v>
      </c>
    </row>
    <row r="133" spans="2:5">
      <c r="B133" s="12" t="s">
        <v>104</v>
      </c>
      <c r="C133" t="s">
        <v>140</v>
      </c>
      <c r="D133" s="11">
        <v>1.9</v>
      </c>
      <c r="E133" s="6">
        <v>38</v>
      </c>
    </row>
    <row r="134" spans="2:5">
      <c r="B134" s="12" t="s">
        <v>104</v>
      </c>
      <c r="C134" t="s">
        <v>141</v>
      </c>
      <c r="D134" s="11">
        <v>2.2000000000000002</v>
      </c>
      <c r="E134" s="6">
        <v>29</v>
      </c>
    </row>
    <row r="135" spans="2:5">
      <c r="B135" s="12" t="s">
        <v>104</v>
      </c>
      <c r="C135" t="s">
        <v>141</v>
      </c>
      <c r="D135" s="11">
        <v>2.5</v>
      </c>
      <c r="E135" s="6">
        <v>27</v>
      </c>
    </row>
    <row r="136" spans="2:5">
      <c r="B136" s="12" t="s">
        <v>104</v>
      </c>
      <c r="C136" t="s">
        <v>142</v>
      </c>
      <c r="D136" s="11">
        <v>2.2000000000000002</v>
      </c>
      <c r="E136" s="6">
        <v>32</v>
      </c>
    </row>
    <row r="137" spans="2:5">
      <c r="B137" s="12" t="s">
        <v>104</v>
      </c>
      <c r="C137" t="s">
        <v>142</v>
      </c>
      <c r="D137" s="11">
        <v>3</v>
      </c>
      <c r="E137" s="6">
        <v>28</v>
      </c>
    </row>
    <row r="138" spans="2:5">
      <c r="B138" s="12" t="s">
        <v>104</v>
      </c>
      <c r="C138" t="s">
        <v>143</v>
      </c>
      <c r="D138" s="11">
        <v>1.8</v>
      </c>
      <c r="E138" s="6">
        <v>38</v>
      </c>
    </row>
    <row r="139" spans="2:5">
      <c r="B139" s="12" t="s">
        <v>104</v>
      </c>
      <c r="C139" t="s">
        <v>144</v>
      </c>
      <c r="D139" s="11">
        <v>2</v>
      </c>
      <c r="E139" s="6">
        <v>31</v>
      </c>
    </row>
    <row r="140" spans="2:5">
      <c r="B140" s="12" t="s">
        <v>104</v>
      </c>
      <c r="C140" t="s">
        <v>145</v>
      </c>
      <c r="D140" s="11">
        <v>2</v>
      </c>
      <c r="E140" s="6">
        <v>32</v>
      </c>
    </row>
    <row r="141" spans="2:5">
      <c r="B141" s="12" t="s">
        <v>104</v>
      </c>
      <c r="C141" t="s">
        <v>145</v>
      </c>
      <c r="D141" s="11">
        <v>2.8</v>
      </c>
      <c r="E141" s="6">
        <v>26</v>
      </c>
    </row>
    <row r="142" spans="2:5">
      <c r="B142" s="12" t="s">
        <v>104</v>
      </c>
      <c r="C142" t="s">
        <v>146</v>
      </c>
      <c r="D142" s="11">
        <v>2</v>
      </c>
      <c r="E142" s="6">
        <v>31</v>
      </c>
    </row>
    <row r="143" spans="2:5">
      <c r="B143" s="12" t="s">
        <v>104</v>
      </c>
      <c r="C143" t="s">
        <v>146</v>
      </c>
      <c r="D143" s="11">
        <v>2.8</v>
      </c>
      <c r="E143" s="6">
        <v>26</v>
      </c>
    </row>
    <row r="144" spans="2:5">
      <c r="B144" s="12" t="s">
        <v>104</v>
      </c>
      <c r="C144" t="s">
        <v>147</v>
      </c>
      <c r="D144" s="11">
        <v>2.2999999999999998</v>
      </c>
      <c r="E144" s="6">
        <v>28</v>
      </c>
    </row>
    <row r="148" spans="2:2">
      <c r="B148" s="7" t="s">
        <v>148</v>
      </c>
    </row>
    <row r="150" spans="2:2">
      <c r="B150" s="13" t="s">
        <v>149</v>
      </c>
    </row>
    <row r="151" spans="2:2">
      <c r="B151" s="13" t="s">
        <v>150</v>
      </c>
    </row>
    <row r="152" spans="2:2">
      <c r="B152" s="13" t="s">
        <v>151</v>
      </c>
    </row>
    <row r="153" spans="2:2">
      <c r="B153" s="13" t="s">
        <v>152</v>
      </c>
    </row>
    <row r="154" spans="2:2">
      <c r="B154" s="13" t="s">
        <v>153</v>
      </c>
    </row>
  </sheetData>
  <hyperlinks>
    <hyperlink ref="B154" r:id="rId1" display="www.fueleconomy.gov" xr:uid="{00000000-0004-0000-0400-000000000000}"/>
  </hyperlink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zoomScale="70" zoomScaleNormal="70" workbookViewId="0">
      <selection activeCell="A5" sqref="A5"/>
    </sheetView>
  </sheetViews>
  <sheetFormatPr defaultRowHeight="13.2"/>
  <cols>
    <col min="4" max="4" width="11.88671875" bestFit="1" customWidth="1"/>
  </cols>
  <sheetData>
    <row r="1" spans="1:8">
      <c r="A1" t="s">
        <v>869</v>
      </c>
      <c r="H1" s="2"/>
    </row>
    <row r="2" spans="1:8">
      <c r="A2" t="s">
        <v>870</v>
      </c>
    </row>
    <row r="3" spans="1:8">
      <c r="A3" t="s">
        <v>873</v>
      </c>
    </row>
    <row r="4" spans="1:8">
      <c r="A4" t="s">
        <v>880</v>
      </c>
    </row>
    <row r="5" spans="1:8">
      <c r="A5" t="s">
        <v>874</v>
      </c>
    </row>
    <row r="7" spans="1:8">
      <c r="A7" t="s">
        <v>875</v>
      </c>
    </row>
    <row r="8" spans="1:8">
      <c r="D8" s="29" t="s">
        <v>871</v>
      </c>
      <c r="E8" s="29" t="s">
        <v>872</v>
      </c>
    </row>
    <row r="9" spans="1:8">
      <c r="D9">
        <v>0</v>
      </c>
      <c r="E9">
        <v>9.6</v>
      </c>
    </row>
    <row r="10" spans="1:8">
      <c r="D10">
        <v>1</v>
      </c>
      <c r="E10">
        <v>18.3</v>
      </c>
    </row>
    <row r="11" spans="1:8">
      <c r="D11">
        <v>2</v>
      </c>
      <c r="E11">
        <v>29</v>
      </c>
    </row>
    <row r="12" spans="1:8">
      <c r="D12">
        <v>3</v>
      </c>
      <c r="E12">
        <v>47.2</v>
      </c>
    </row>
    <row r="13" spans="1:8">
      <c r="D13">
        <v>4</v>
      </c>
      <c r="E13">
        <v>71.099999999999994</v>
      </c>
    </row>
    <row r="14" spans="1:8">
      <c r="D14">
        <v>5</v>
      </c>
      <c r="E14">
        <v>119.1</v>
      </c>
    </row>
    <row r="15" spans="1:8">
      <c r="D15">
        <v>6</v>
      </c>
      <c r="E15">
        <v>174.6</v>
      </c>
    </row>
    <row r="16" spans="1:8">
      <c r="D16">
        <v>7</v>
      </c>
      <c r="E16">
        <v>247.3</v>
      </c>
    </row>
    <row r="30" spans="1:5">
      <c r="A30" t="s">
        <v>876</v>
      </c>
    </row>
    <row r="31" spans="1:5">
      <c r="D31" s="29" t="s">
        <v>871</v>
      </c>
      <c r="E31" s="29" t="s">
        <v>872</v>
      </c>
    </row>
    <row r="32" spans="1:5">
      <c r="D32">
        <v>0</v>
      </c>
      <c r="E32">
        <v>9.6</v>
      </c>
    </row>
    <row r="33" spans="4:5">
      <c r="D33">
        <v>1</v>
      </c>
      <c r="E33">
        <v>18.3</v>
      </c>
    </row>
    <row r="34" spans="4:5">
      <c r="D34">
        <v>2</v>
      </c>
      <c r="E34">
        <v>29</v>
      </c>
    </row>
    <row r="35" spans="4:5">
      <c r="D35">
        <v>3</v>
      </c>
      <c r="E35">
        <v>47.2</v>
      </c>
    </row>
    <row r="36" spans="4:5">
      <c r="D36">
        <v>4</v>
      </c>
      <c r="E36">
        <v>71.099999999999994</v>
      </c>
    </row>
    <row r="37" spans="4:5">
      <c r="D37">
        <v>5</v>
      </c>
      <c r="E37">
        <v>119.1</v>
      </c>
    </row>
    <row r="38" spans="4:5">
      <c r="D38">
        <v>6</v>
      </c>
      <c r="E38">
        <v>174.6</v>
      </c>
    </row>
    <row r="39" spans="4:5">
      <c r="D39">
        <v>7</v>
      </c>
      <c r="E39">
        <v>247.3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9"/>
  <sheetViews>
    <sheetView zoomScaleNormal="100" workbookViewId="0"/>
  </sheetViews>
  <sheetFormatPr defaultColWidth="11.5546875" defaultRowHeight="13.2"/>
  <sheetData>
    <row r="1" spans="2:8">
      <c r="H1" s="2"/>
    </row>
    <row r="2" spans="2:8">
      <c r="B2" t="s">
        <v>154</v>
      </c>
    </row>
    <row r="4" spans="2:8">
      <c r="B4" t="s">
        <v>155</v>
      </c>
    </row>
    <row r="5" spans="2:8">
      <c r="B5" t="s">
        <v>156</v>
      </c>
    </row>
    <row r="6" spans="2:8">
      <c r="B6" t="s">
        <v>157</v>
      </c>
    </row>
    <row r="7" spans="2:8">
      <c r="B7" t="s">
        <v>158</v>
      </c>
    </row>
    <row r="8" spans="2:8">
      <c r="B8" t="s">
        <v>159</v>
      </c>
    </row>
    <row r="9" spans="2:8">
      <c r="B9" t="s">
        <v>160</v>
      </c>
    </row>
    <row r="10" spans="2:8">
      <c r="B10" t="s">
        <v>161</v>
      </c>
    </row>
    <row r="12" spans="2:8">
      <c r="B12" t="s">
        <v>162</v>
      </c>
    </row>
    <row r="13" spans="2:8">
      <c r="B13" s="3"/>
    </row>
    <row r="15" spans="2:8">
      <c r="B15" t="s">
        <v>163</v>
      </c>
    </row>
    <row r="16" spans="2:8">
      <c r="B16" t="s">
        <v>164</v>
      </c>
    </row>
    <row r="17" spans="2:2">
      <c r="B17" t="s">
        <v>165</v>
      </c>
    </row>
    <row r="18" spans="2:2">
      <c r="B18" t="s">
        <v>784</v>
      </c>
    </row>
    <row r="19" spans="2:2">
      <c r="B19" t="s">
        <v>785</v>
      </c>
    </row>
  </sheetData>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91"/>
  <sheetViews>
    <sheetView zoomScaleNormal="100" workbookViewId="0">
      <selection activeCell="B1" sqref="B1"/>
    </sheetView>
  </sheetViews>
  <sheetFormatPr defaultColWidth="10.88671875" defaultRowHeight="13.2"/>
  <sheetData>
    <row r="2" spans="2:3">
      <c r="B2" t="s">
        <v>166</v>
      </c>
    </row>
    <row r="5" spans="2:3">
      <c r="B5" t="s">
        <v>36</v>
      </c>
    </row>
    <row r="6" spans="2:3">
      <c r="B6" s="3"/>
    </row>
    <row r="9" spans="2:3" ht="14.4">
      <c r="B9" t="s">
        <v>167</v>
      </c>
      <c r="C9" s="14" t="s">
        <v>168</v>
      </c>
    </row>
    <row r="10" spans="2:3">
      <c r="B10">
        <v>1928</v>
      </c>
      <c r="C10" s="15">
        <v>281.84666666666698</v>
      </c>
    </row>
    <row r="11" spans="2:3">
      <c r="B11">
        <v>1929</v>
      </c>
      <c r="C11" s="15">
        <v>310.37833333333299</v>
      </c>
    </row>
    <row r="12" spans="2:3">
      <c r="B12">
        <v>1930</v>
      </c>
      <c r="C12" s="15">
        <v>234.428333333333</v>
      </c>
    </row>
    <row r="13" spans="2:3">
      <c r="B13">
        <v>1931</v>
      </c>
      <c r="C13" s="15">
        <v>134.08500000000001</v>
      </c>
    </row>
    <row r="14" spans="2:3">
      <c r="B14">
        <v>1932</v>
      </c>
      <c r="C14" s="15">
        <v>62.658333333333303</v>
      </c>
    </row>
    <row r="15" spans="2:3">
      <c r="B15">
        <v>1933</v>
      </c>
      <c r="C15" s="15">
        <v>83.285833333333301</v>
      </c>
    </row>
    <row r="16" spans="2:3">
      <c r="B16">
        <v>1934</v>
      </c>
      <c r="C16" s="15">
        <v>97.914166666666702</v>
      </c>
    </row>
    <row r="17" spans="2:3">
      <c r="B17">
        <v>1935</v>
      </c>
      <c r="C17" s="15">
        <v>121.25083333333301</v>
      </c>
    </row>
    <row r="18" spans="2:3">
      <c r="B18">
        <v>1936</v>
      </c>
      <c r="C18" s="15">
        <v>162.80000000000001</v>
      </c>
    </row>
    <row r="19" spans="2:3">
      <c r="B19">
        <v>1937</v>
      </c>
      <c r="C19" s="15">
        <v>164.618333333333</v>
      </c>
    </row>
    <row r="20" spans="2:3">
      <c r="B20">
        <v>1938</v>
      </c>
      <c r="C20" s="15">
        <v>131.79750000000001</v>
      </c>
    </row>
    <row r="21" spans="2:3">
      <c r="B21">
        <v>1939</v>
      </c>
      <c r="C21" s="15">
        <v>141.29</v>
      </c>
    </row>
    <row r="22" spans="2:3">
      <c r="B22">
        <v>1940</v>
      </c>
      <c r="C22" s="15">
        <v>134.129166666667</v>
      </c>
    </row>
    <row r="23" spans="2:3">
      <c r="B23">
        <v>1941</v>
      </c>
      <c r="C23" s="15">
        <v>120.850833333333</v>
      </c>
    </row>
    <row r="24" spans="2:3">
      <c r="B24">
        <v>1942</v>
      </c>
      <c r="C24" s="15">
        <v>106.970833333333</v>
      </c>
    </row>
    <row r="25" spans="2:3">
      <c r="B25">
        <v>1943</v>
      </c>
      <c r="C25" s="15">
        <v>135.789166666667</v>
      </c>
    </row>
    <row r="26" spans="2:3">
      <c r="B26">
        <v>1944</v>
      </c>
      <c r="C26" s="15">
        <v>143.71416666666701</v>
      </c>
    </row>
    <row r="27" spans="2:3">
      <c r="B27">
        <v>1945</v>
      </c>
      <c r="C27" s="15">
        <v>171.224166666667</v>
      </c>
    </row>
    <row r="28" spans="2:3">
      <c r="B28">
        <v>1946</v>
      </c>
      <c r="C28" s="15">
        <v>191.52416666666701</v>
      </c>
    </row>
    <row r="29" spans="2:3">
      <c r="B29">
        <v>1947</v>
      </c>
      <c r="C29" s="15">
        <v>177.97749999999999</v>
      </c>
    </row>
    <row r="30" spans="2:3">
      <c r="B30">
        <v>1948</v>
      </c>
      <c r="C30" s="15">
        <v>179.79916666666699</v>
      </c>
    </row>
    <row r="31" spans="2:3">
      <c r="B31">
        <v>1949</v>
      </c>
      <c r="C31" s="15">
        <v>179.81833333333299</v>
      </c>
    </row>
    <row r="32" spans="2:3">
      <c r="B32">
        <v>1950</v>
      </c>
      <c r="C32" s="15">
        <v>216.5025</v>
      </c>
    </row>
    <row r="33" spans="2:3">
      <c r="B33">
        <v>1951</v>
      </c>
      <c r="C33" s="15">
        <v>257.745833333333</v>
      </c>
    </row>
    <row r="34" spans="2:3">
      <c r="B34">
        <v>1952</v>
      </c>
      <c r="C34" s="15">
        <v>272.08833333333303</v>
      </c>
    </row>
    <row r="35" spans="2:3">
      <c r="B35">
        <v>1953</v>
      </c>
      <c r="C35" s="15">
        <v>275.66000000000003</v>
      </c>
    </row>
    <row r="36" spans="2:3">
      <c r="B36">
        <v>1954</v>
      </c>
      <c r="C36" s="15">
        <v>338.18916666666701</v>
      </c>
    </row>
    <row r="37" spans="2:3">
      <c r="B37">
        <v>1955</v>
      </c>
      <c r="C37" s="15">
        <v>446.6225</v>
      </c>
    </row>
    <row r="38" spans="2:3">
      <c r="B38">
        <v>1956</v>
      </c>
      <c r="C38" s="15">
        <v>491.694166666667</v>
      </c>
    </row>
    <row r="39" spans="2:3">
      <c r="B39">
        <v>1957</v>
      </c>
      <c r="C39" s="15">
        <v>474.745</v>
      </c>
    </row>
    <row r="40" spans="2:3">
      <c r="B40">
        <v>1958</v>
      </c>
      <c r="C40" s="15">
        <v>496.79</v>
      </c>
    </row>
    <row r="41" spans="2:3">
      <c r="B41">
        <v>1959</v>
      </c>
      <c r="C41" s="15">
        <v>638.868333333333</v>
      </c>
    </row>
    <row r="42" spans="2:3">
      <c r="B42">
        <v>1960</v>
      </c>
      <c r="C42" s="15">
        <v>612.79</v>
      </c>
    </row>
    <row r="43" spans="2:3">
      <c r="B43">
        <v>1961</v>
      </c>
      <c r="C43" s="15">
        <v>694.12333333333402</v>
      </c>
    </row>
    <row r="44" spans="2:3">
      <c r="B44">
        <v>1962</v>
      </c>
      <c r="C44" s="15">
        <v>636.01916666666705</v>
      </c>
    </row>
    <row r="45" spans="2:3">
      <c r="B45">
        <v>1963</v>
      </c>
      <c r="C45" s="15">
        <v>717.17416666666702</v>
      </c>
    </row>
    <row r="46" spans="2:3">
      <c r="B46">
        <v>1964</v>
      </c>
      <c r="C46" s="15">
        <v>836.59916666666697</v>
      </c>
    </row>
    <row r="47" spans="2:3">
      <c r="B47">
        <v>1965</v>
      </c>
      <c r="C47" s="15">
        <v>915.49833333333299</v>
      </c>
    </row>
    <row r="48" spans="2:3">
      <c r="B48">
        <v>1966</v>
      </c>
      <c r="C48" s="15">
        <v>861.86500000000001</v>
      </c>
    </row>
    <row r="49" spans="2:3">
      <c r="B49">
        <v>1967</v>
      </c>
      <c r="C49" s="15">
        <v>879.83</v>
      </c>
    </row>
    <row r="50" spans="2:3">
      <c r="B50">
        <v>1968</v>
      </c>
      <c r="C50" s="15">
        <v>903.47333333333302</v>
      </c>
    </row>
    <row r="51" spans="2:3">
      <c r="B51">
        <v>1969</v>
      </c>
      <c r="C51" s="15">
        <v>873.46666666666704</v>
      </c>
    </row>
    <row r="52" spans="2:3">
      <c r="B52">
        <v>1970</v>
      </c>
      <c r="C52" s="15">
        <v>756.27166666666699</v>
      </c>
    </row>
    <row r="53" spans="2:3">
      <c r="B53">
        <v>1971</v>
      </c>
      <c r="C53" s="15">
        <v>883.05250000000001</v>
      </c>
    </row>
    <row r="54" spans="2:3">
      <c r="B54">
        <v>1972</v>
      </c>
      <c r="C54" s="15">
        <v>954.20083333333298</v>
      </c>
    </row>
    <row r="55" spans="2:3">
      <c r="B55">
        <v>1973</v>
      </c>
      <c r="C55" s="15">
        <v>917.53416666666703</v>
      </c>
    </row>
    <row r="56" spans="2:3">
      <c r="B56">
        <v>1974</v>
      </c>
      <c r="C56" s="15">
        <v>745.699166666667</v>
      </c>
    </row>
    <row r="57" spans="2:3">
      <c r="B57">
        <v>1975</v>
      </c>
      <c r="C57" s="15">
        <v>812.78</v>
      </c>
    </row>
    <row r="58" spans="2:3">
      <c r="B58">
        <v>1976</v>
      </c>
      <c r="C58" s="15">
        <v>982.29750000000001</v>
      </c>
    </row>
    <row r="59" spans="2:3">
      <c r="B59">
        <v>1977</v>
      </c>
      <c r="C59" s="15">
        <v>885.805833333333</v>
      </c>
    </row>
    <row r="60" spans="2:3">
      <c r="B60">
        <v>1978</v>
      </c>
      <c r="C60" s="15">
        <v>813.97333333333302</v>
      </c>
    </row>
    <row r="61" spans="2:3">
      <c r="B61">
        <v>1979</v>
      </c>
      <c r="C61" s="15">
        <v>843.23749999999995</v>
      </c>
    </row>
    <row r="62" spans="2:3">
      <c r="B62">
        <v>1980</v>
      </c>
      <c r="C62" s="15">
        <v>895.22666666666703</v>
      </c>
    </row>
    <row r="63" spans="2:3">
      <c r="B63">
        <v>1981</v>
      </c>
      <c r="C63" s="15">
        <v>932.70166666666705</v>
      </c>
    </row>
    <row r="64" spans="2:3">
      <c r="B64">
        <v>1982</v>
      </c>
      <c r="C64" s="15">
        <v>890.14916666666704</v>
      </c>
    </row>
    <row r="65" spans="2:3">
      <c r="B65">
        <v>1983</v>
      </c>
      <c r="C65" s="15">
        <v>1197.86666666667</v>
      </c>
    </row>
    <row r="66" spans="2:3">
      <c r="B66">
        <v>1984</v>
      </c>
      <c r="C66" s="15">
        <v>1175.1966666666699</v>
      </c>
    </row>
    <row r="67" spans="2:3">
      <c r="B67">
        <v>1985</v>
      </c>
      <c r="C67" s="15">
        <v>1345.8074999999999</v>
      </c>
    </row>
    <row r="68" spans="2:3">
      <c r="B68">
        <v>1986</v>
      </c>
      <c r="C68" s="15">
        <v>1815.09916666667</v>
      </c>
    </row>
    <row r="69" spans="2:3">
      <c r="B69">
        <v>1987</v>
      </c>
      <c r="C69" s="15">
        <v>2273.3658333333301</v>
      </c>
    </row>
    <row r="70" spans="2:3">
      <c r="B70">
        <v>1988</v>
      </c>
      <c r="C70" s="15">
        <v>2077.34</v>
      </c>
    </row>
    <row r="71" spans="2:3">
      <c r="B71">
        <v>1989</v>
      </c>
      <c r="C71" s="15">
        <v>2535.7199999999998</v>
      </c>
    </row>
    <row r="72" spans="2:3">
      <c r="B72">
        <v>1990</v>
      </c>
      <c r="C72" s="15">
        <v>2662.2325000000001</v>
      </c>
    </row>
    <row r="73" spans="2:3">
      <c r="B73">
        <v>1991</v>
      </c>
      <c r="C73" s="15">
        <v>2964.3625000000002</v>
      </c>
    </row>
    <row r="74" spans="2:3">
      <c r="B74">
        <v>1992</v>
      </c>
      <c r="C74" s="15">
        <v>3296.3658333333301</v>
      </c>
    </row>
    <row r="75" spans="2:3">
      <c r="B75">
        <v>1993</v>
      </c>
      <c r="C75" s="15">
        <v>3537.6233333333298</v>
      </c>
    </row>
    <row r="76" spans="2:3">
      <c r="B76">
        <v>1994</v>
      </c>
      <c r="C76" s="15">
        <v>3792.855</v>
      </c>
    </row>
    <row r="77" spans="2:3">
      <c r="B77">
        <v>1995</v>
      </c>
      <c r="C77" s="15">
        <v>4534.1925000000001</v>
      </c>
    </row>
    <row r="78" spans="2:3">
      <c r="B78">
        <v>1996</v>
      </c>
      <c r="C78" s="15">
        <v>5780.1324999999997</v>
      </c>
    </row>
    <row r="79" spans="2:3">
      <c r="B79">
        <v>1997</v>
      </c>
      <c r="C79" s="15">
        <v>7437.5733333333301</v>
      </c>
    </row>
    <row r="80" spans="2:3">
      <c r="B80">
        <v>1998</v>
      </c>
      <c r="C80" s="15">
        <v>8610.2024999999994</v>
      </c>
    </row>
    <row r="81" spans="2:3">
      <c r="B81">
        <v>1999</v>
      </c>
      <c r="C81" s="15">
        <v>10474.776666666699</v>
      </c>
    </row>
    <row r="82" spans="2:3">
      <c r="B82">
        <v>2000</v>
      </c>
      <c r="C82" s="15">
        <v>10688.0425</v>
      </c>
    </row>
    <row r="83" spans="2:3">
      <c r="B83">
        <v>2001</v>
      </c>
      <c r="C83" s="15">
        <v>10139.926666666701</v>
      </c>
    </row>
    <row r="84" spans="2:3">
      <c r="B84">
        <v>2002</v>
      </c>
      <c r="C84" s="15">
        <v>9180.9641666666703</v>
      </c>
    </row>
    <row r="85" spans="2:3">
      <c r="B85">
        <v>2003</v>
      </c>
      <c r="C85" s="15">
        <v>9017.9158333333307</v>
      </c>
    </row>
    <row r="86" spans="2:3">
      <c r="B86">
        <v>2004</v>
      </c>
      <c r="C86" s="15">
        <v>10325.965833333301</v>
      </c>
    </row>
    <row r="87" spans="2:3">
      <c r="B87">
        <v>2005</v>
      </c>
      <c r="C87" s="15">
        <v>10529.128333333299</v>
      </c>
    </row>
    <row r="88" spans="2:3">
      <c r="B88">
        <v>2006</v>
      </c>
      <c r="C88" s="15">
        <v>11472.080833333301</v>
      </c>
    </row>
    <row r="89" spans="2:3">
      <c r="B89">
        <v>2007</v>
      </c>
      <c r="C89" s="15">
        <v>13197.979166666701</v>
      </c>
    </row>
    <row r="90" spans="2:3">
      <c r="B90">
        <v>2008</v>
      </c>
      <c r="C90" s="15">
        <v>11224.2308333333</v>
      </c>
    </row>
    <row r="91" spans="2:3">
      <c r="B91">
        <v>2009</v>
      </c>
      <c r="C91" s="15">
        <v>8887.8291666666701</v>
      </c>
    </row>
  </sheetData>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91"/>
  <sheetViews>
    <sheetView zoomScaleNormal="100" workbookViewId="0">
      <selection activeCell="B1" sqref="B1"/>
    </sheetView>
  </sheetViews>
  <sheetFormatPr defaultColWidth="10.88671875" defaultRowHeight="13.2"/>
  <sheetData>
    <row r="2" spans="2:3">
      <c r="B2" t="s">
        <v>169</v>
      </c>
    </row>
    <row r="3" spans="2:3">
      <c r="B3" t="s">
        <v>170</v>
      </c>
    </row>
    <row r="4" spans="2:3">
      <c r="B4" t="s">
        <v>36</v>
      </c>
    </row>
    <row r="5" spans="2:3">
      <c r="B5" s="3"/>
    </row>
    <row r="9" spans="2:3">
      <c r="B9" t="s">
        <v>167</v>
      </c>
      <c r="C9" t="s">
        <v>171</v>
      </c>
    </row>
    <row r="10" spans="2:3">
      <c r="B10">
        <v>1928</v>
      </c>
      <c r="C10">
        <v>17.100000000000001</v>
      </c>
    </row>
    <row r="11" spans="2:3">
      <c r="B11">
        <v>1929</v>
      </c>
      <c r="C11">
        <v>17.100000000000001</v>
      </c>
    </row>
    <row r="12" spans="2:3">
      <c r="B12">
        <v>1930</v>
      </c>
      <c r="C12">
        <v>16.7</v>
      </c>
    </row>
    <row r="13" spans="2:3">
      <c r="B13">
        <v>1931</v>
      </c>
      <c r="C13">
        <v>15.2</v>
      </c>
    </row>
    <row r="14" spans="2:3">
      <c r="B14">
        <v>1932</v>
      </c>
      <c r="C14">
        <v>13.7</v>
      </c>
    </row>
    <row r="15" spans="2:3">
      <c r="B15">
        <v>1933</v>
      </c>
      <c r="C15">
        <v>13</v>
      </c>
    </row>
    <row r="16" spans="2:3">
      <c r="B16">
        <v>1934</v>
      </c>
      <c r="C16">
        <v>13.4</v>
      </c>
    </row>
    <row r="17" spans="2:3">
      <c r="B17">
        <v>1935</v>
      </c>
      <c r="C17">
        <v>13.7</v>
      </c>
    </row>
    <row r="18" spans="2:3">
      <c r="B18">
        <v>1936</v>
      </c>
      <c r="C18">
        <v>13.9</v>
      </c>
    </row>
    <row r="19" spans="2:3">
      <c r="B19">
        <v>1937</v>
      </c>
      <c r="C19">
        <v>14.4</v>
      </c>
    </row>
    <row r="20" spans="2:3">
      <c r="B20">
        <v>1938</v>
      </c>
      <c r="C20">
        <v>14.1</v>
      </c>
    </row>
    <row r="21" spans="2:3">
      <c r="B21">
        <v>1939</v>
      </c>
      <c r="C21">
        <v>13.9</v>
      </c>
    </row>
    <row r="22" spans="2:3">
      <c r="B22">
        <v>1940</v>
      </c>
      <c r="C22">
        <v>14</v>
      </c>
    </row>
    <row r="23" spans="2:3">
      <c r="B23">
        <v>1941</v>
      </c>
      <c r="C23">
        <v>14.7</v>
      </c>
    </row>
    <row r="24" spans="2:3">
      <c r="B24">
        <v>1942</v>
      </c>
      <c r="C24">
        <v>16.3</v>
      </c>
    </row>
    <row r="25" spans="2:3">
      <c r="B25">
        <v>1943</v>
      </c>
      <c r="C25">
        <v>17.3</v>
      </c>
    </row>
    <row r="26" spans="2:3">
      <c r="B26">
        <v>1944</v>
      </c>
      <c r="C26">
        <v>17.600000000000001</v>
      </c>
    </row>
    <row r="27" spans="2:3">
      <c r="B27">
        <v>1945</v>
      </c>
      <c r="C27">
        <v>18</v>
      </c>
    </row>
    <row r="28" spans="2:3">
      <c r="B28">
        <v>1946</v>
      </c>
      <c r="C28">
        <v>19.5</v>
      </c>
    </row>
    <row r="29" spans="2:3">
      <c r="B29">
        <v>1947</v>
      </c>
      <c r="C29">
        <v>22.3</v>
      </c>
    </row>
    <row r="30" spans="2:3">
      <c r="B30">
        <v>1948</v>
      </c>
      <c r="C30">
        <v>24.1</v>
      </c>
    </row>
    <row r="31" spans="2:3">
      <c r="B31">
        <v>1949</v>
      </c>
      <c r="C31">
        <v>23.8</v>
      </c>
    </row>
    <row r="32" spans="2:3">
      <c r="B32">
        <v>1950</v>
      </c>
      <c r="C32">
        <v>24.1</v>
      </c>
    </row>
    <row r="33" spans="2:3">
      <c r="B33">
        <v>1951</v>
      </c>
      <c r="C33">
        <v>26</v>
      </c>
    </row>
    <row r="34" spans="2:3">
      <c r="B34">
        <v>1952</v>
      </c>
      <c r="C34">
        <v>26.5</v>
      </c>
    </row>
    <row r="35" spans="2:3">
      <c r="B35">
        <v>1953</v>
      </c>
      <c r="C35">
        <v>26.7</v>
      </c>
    </row>
    <row r="36" spans="2:3">
      <c r="B36">
        <v>1954</v>
      </c>
      <c r="C36">
        <v>26.9</v>
      </c>
    </row>
    <row r="37" spans="2:3">
      <c r="B37">
        <v>1955</v>
      </c>
      <c r="C37">
        <v>26.8</v>
      </c>
    </row>
    <row r="38" spans="2:3">
      <c r="B38">
        <v>1956</v>
      </c>
      <c r="C38">
        <v>27.2</v>
      </c>
    </row>
    <row r="39" spans="2:3">
      <c r="B39">
        <v>1957</v>
      </c>
      <c r="C39">
        <v>28.1</v>
      </c>
    </row>
    <row r="40" spans="2:3">
      <c r="B40">
        <v>1958</v>
      </c>
      <c r="C40">
        <v>28.9</v>
      </c>
    </row>
    <row r="41" spans="2:3">
      <c r="B41">
        <v>1959</v>
      </c>
      <c r="C41">
        <v>29.1</v>
      </c>
    </row>
    <row r="42" spans="2:3">
      <c r="B42">
        <v>1960</v>
      </c>
      <c r="C42">
        <v>29.6</v>
      </c>
    </row>
    <row r="43" spans="2:3">
      <c r="B43">
        <v>1961</v>
      </c>
      <c r="C43">
        <v>29.9</v>
      </c>
    </row>
    <row r="44" spans="2:3">
      <c r="B44">
        <v>1962</v>
      </c>
      <c r="C44">
        <v>30.2</v>
      </c>
    </row>
    <row r="45" spans="2:3">
      <c r="B45">
        <v>1963</v>
      </c>
      <c r="C45">
        <v>30.6</v>
      </c>
    </row>
    <row r="46" spans="2:3">
      <c r="B46">
        <v>1964</v>
      </c>
      <c r="C46">
        <v>31</v>
      </c>
    </row>
    <row r="47" spans="2:3">
      <c r="B47">
        <v>1965</v>
      </c>
      <c r="C47">
        <v>31.5</v>
      </c>
    </row>
    <row r="48" spans="2:3">
      <c r="B48">
        <v>1966</v>
      </c>
      <c r="C48">
        <v>32.4</v>
      </c>
    </row>
    <row r="49" spans="2:3">
      <c r="B49">
        <v>1967</v>
      </c>
      <c r="C49">
        <v>33.4</v>
      </c>
    </row>
    <row r="50" spans="2:3">
      <c r="B50">
        <v>1968</v>
      </c>
      <c r="C50">
        <v>34.799999999999997</v>
      </c>
    </row>
    <row r="51" spans="2:3">
      <c r="B51">
        <v>1969</v>
      </c>
      <c r="C51">
        <v>36.700000000000003</v>
      </c>
    </row>
    <row r="52" spans="2:3">
      <c r="B52">
        <v>1970</v>
      </c>
      <c r="C52">
        <v>38.799999999999997</v>
      </c>
    </row>
    <row r="53" spans="2:3">
      <c r="B53">
        <v>1971</v>
      </c>
      <c r="C53">
        <v>40.5</v>
      </c>
    </row>
    <row r="54" spans="2:3">
      <c r="B54">
        <v>1972</v>
      </c>
      <c r="C54">
        <v>41.8</v>
      </c>
    </row>
    <row r="55" spans="2:3">
      <c r="B55">
        <v>1973</v>
      </c>
      <c r="C55">
        <v>44.4</v>
      </c>
    </row>
    <row r="56" spans="2:3">
      <c r="B56">
        <v>1974</v>
      </c>
      <c r="C56">
        <v>49.3</v>
      </c>
    </row>
    <row r="57" spans="2:3">
      <c r="B57">
        <v>1975</v>
      </c>
      <c r="C57">
        <v>53.8</v>
      </c>
    </row>
    <row r="58" spans="2:3">
      <c r="B58">
        <v>1976</v>
      </c>
      <c r="C58">
        <v>56.9</v>
      </c>
    </row>
    <row r="59" spans="2:3">
      <c r="B59">
        <v>1977</v>
      </c>
      <c r="C59">
        <v>60.6</v>
      </c>
    </row>
    <row r="60" spans="2:3">
      <c r="B60">
        <v>1978</v>
      </c>
      <c r="C60">
        <v>65.2</v>
      </c>
    </row>
    <row r="61" spans="2:3">
      <c r="B61">
        <v>1979</v>
      </c>
      <c r="C61">
        <v>72.599999999999994</v>
      </c>
    </row>
    <row r="62" spans="2:3">
      <c r="B62">
        <v>1980</v>
      </c>
      <c r="C62">
        <v>82.4</v>
      </c>
    </row>
    <row r="63" spans="2:3">
      <c r="B63">
        <v>1981</v>
      </c>
      <c r="C63">
        <v>90.9</v>
      </c>
    </row>
    <row r="64" spans="2:3">
      <c r="B64">
        <v>1982</v>
      </c>
      <c r="C64">
        <v>96.5</v>
      </c>
    </row>
    <row r="65" spans="2:3">
      <c r="B65">
        <v>1983</v>
      </c>
      <c r="C65">
        <v>99.6</v>
      </c>
    </row>
    <row r="66" spans="2:3">
      <c r="B66">
        <v>1984</v>
      </c>
      <c r="C66">
        <v>103.9</v>
      </c>
    </row>
    <row r="67" spans="2:3">
      <c r="B67">
        <v>1985</v>
      </c>
      <c r="C67">
        <v>107.6</v>
      </c>
    </row>
    <row r="68" spans="2:3">
      <c r="B68">
        <v>1986</v>
      </c>
      <c r="C68">
        <v>109.6</v>
      </c>
    </row>
    <row r="69" spans="2:3">
      <c r="B69">
        <v>1987</v>
      </c>
      <c r="C69">
        <v>113.6</v>
      </c>
    </row>
    <row r="70" spans="2:3">
      <c r="B70">
        <v>1988</v>
      </c>
      <c r="C70">
        <v>118.3</v>
      </c>
    </row>
    <row r="71" spans="2:3">
      <c r="B71">
        <v>1989</v>
      </c>
      <c r="C71">
        <v>124</v>
      </c>
    </row>
    <row r="72" spans="2:3">
      <c r="B72">
        <v>1990</v>
      </c>
      <c r="C72">
        <v>130.69999999999999</v>
      </c>
    </row>
    <row r="73" spans="2:3">
      <c r="B73">
        <v>1991</v>
      </c>
      <c r="C73">
        <v>136.19999999999999</v>
      </c>
    </row>
    <row r="74" spans="2:3">
      <c r="B74">
        <v>1992</v>
      </c>
      <c r="C74">
        <v>140.30000000000001</v>
      </c>
    </row>
    <row r="75" spans="2:3">
      <c r="B75">
        <v>1993</v>
      </c>
      <c r="C75">
        <v>144.5</v>
      </c>
    </row>
    <row r="76" spans="2:3">
      <c r="B76">
        <v>1994</v>
      </c>
      <c r="C76">
        <v>148.19999999999999</v>
      </c>
    </row>
    <row r="77" spans="2:3">
      <c r="B77">
        <v>1995</v>
      </c>
      <c r="C77">
        <v>152.4</v>
      </c>
    </row>
    <row r="78" spans="2:3">
      <c r="B78">
        <v>1996</v>
      </c>
      <c r="C78">
        <v>156.9</v>
      </c>
    </row>
    <row r="79" spans="2:3">
      <c r="B79">
        <v>1997</v>
      </c>
      <c r="C79">
        <v>160.5</v>
      </c>
    </row>
    <row r="80" spans="2:3">
      <c r="B80">
        <v>1998</v>
      </c>
      <c r="C80">
        <v>163</v>
      </c>
    </row>
    <row r="81" spans="2:3">
      <c r="B81">
        <v>1999</v>
      </c>
      <c r="C81">
        <v>166.6</v>
      </c>
    </row>
    <row r="82" spans="2:3">
      <c r="B82">
        <v>2000</v>
      </c>
      <c r="C82">
        <v>172.2</v>
      </c>
    </row>
    <row r="83" spans="2:3">
      <c r="B83">
        <v>2001</v>
      </c>
      <c r="C83">
        <v>177.1</v>
      </c>
    </row>
    <row r="84" spans="2:3">
      <c r="B84">
        <v>2002</v>
      </c>
      <c r="C84">
        <v>179.9</v>
      </c>
    </row>
    <row r="85" spans="2:3">
      <c r="B85">
        <v>2003</v>
      </c>
      <c r="C85">
        <v>184</v>
      </c>
    </row>
    <row r="86" spans="2:3">
      <c r="B86">
        <v>2004</v>
      </c>
      <c r="C86">
        <v>188.9</v>
      </c>
    </row>
    <row r="87" spans="2:3">
      <c r="B87">
        <v>2005</v>
      </c>
      <c r="C87">
        <v>195.3</v>
      </c>
    </row>
    <row r="88" spans="2:3">
      <c r="B88">
        <v>2006</v>
      </c>
      <c r="C88">
        <v>201.6</v>
      </c>
    </row>
    <row r="89" spans="2:3">
      <c r="B89">
        <v>2007</v>
      </c>
      <c r="C89">
        <v>207.34200000000001</v>
      </c>
    </row>
    <row r="90" spans="2:3">
      <c r="B90">
        <v>2008</v>
      </c>
      <c r="C90">
        <v>215.303</v>
      </c>
    </row>
    <row r="91" spans="2:3">
      <c r="B91">
        <v>2009</v>
      </c>
      <c r="C91">
        <v>214.53700000000001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instructions</vt:lpstr>
      <vt:lpstr>Fibonacci1</vt:lpstr>
      <vt:lpstr>FibWrapup</vt:lpstr>
      <vt:lpstr>KidsSmoking</vt:lpstr>
      <vt:lpstr>mpg</vt:lpstr>
      <vt:lpstr>MoreData</vt:lpstr>
      <vt:lpstr>choose</vt:lpstr>
      <vt:lpstr>DowJones</vt:lpstr>
      <vt:lpstr>CPI</vt:lpstr>
      <vt:lpstr>gdp</vt:lpstr>
      <vt:lpstr>apsize</vt:lpstr>
      <vt:lpstr>river</vt:lpstr>
      <vt:lpstr>imgcounts</vt:lpstr>
      <vt:lpstr>grades</vt:lpstr>
      <vt:lpstr>RadiationVsComputers</vt:lpstr>
      <vt:lpstr>HIV</vt:lpstr>
      <vt:lpstr>Moore</vt:lpstr>
      <vt:lpstr>Brains</vt:lpstr>
      <vt:lpstr>gestation</vt:lpstr>
      <vt:lpstr>apples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 Ross</cp:lastModifiedBy>
  <cp:revision>0</cp:revision>
  <dcterms:created xsi:type="dcterms:W3CDTF">2013-05-12T01:53:41Z</dcterms:created>
  <dcterms:modified xsi:type="dcterms:W3CDTF">2022-02-13T21:47:10Z</dcterms:modified>
</cp:coreProperties>
</file>